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020_総務部\040_財政課\010_財政係\0050_県_大きく分類できないもの\0021_県からの照会(以下の分類に属さないもの)\007_財政状況資料集（財政比較分析表）\R3\20210916_【県市町村課】令和元年度財政状況資料集の作成について（2回目）\02_回答\03_統合後_提出用\"/>
    </mc:Choice>
  </mc:AlternateContent>
  <bookViews>
    <workbookView xWindow="0" yWindow="0" windowWidth="28800" windowHeight="12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18" r:id="rId12"/>
    <sheet name="基金残高に係る経年分析" sheetId="19"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7" i="10"/>
  <c r="U37" i="10"/>
  <c r="C37" i="10"/>
  <c r="AM36" i="10"/>
  <c r="C36" i="10"/>
  <c r="AM35" i="10"/>
  <c r="C35" i="10"/>
  <c r="U34" i="10"/>
  <c r="C34" i="10"/>
  <c r="U35" i="10" l="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<sst xmlns="http://schemas.openxmlformats.org/spreadsheetml/2006/main" count="1099" uniqueCount="618">
  <si>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</si>
  <si>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</si>
  <si>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</si>
  <si>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</si>
  <si>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</si>
  <si>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</si>
  <si>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</si>
  <si>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</si>
  <si>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</si>
  <si>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</si>
  <si>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</si>
  <si>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</si>
  <si>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</si>
  <si>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</si>
  <si>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</si>
  <si>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</si>
  <si>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</si>
  <si>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</si>
  <si>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</si>
  <si>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</si>
  <si>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</si>
  <si>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</si>
  <si>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</si>
  <si>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</si>
  <si>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</si>
  <si>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</si>
  <si>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</si>
  <si>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</si>
  <si>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</si>
  <si>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</si>
  <si>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</si>
  <si>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</si>
  <si>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</si>
  <si>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</si>
  <si>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</si>
  <si>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</si>
  <si>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</si>
  <si>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</si>
  <si>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</si>
  <si>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</si>
  <si>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</si>
  <si>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</si>
  <si>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</si>
  <si>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</si>
  <si>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</si>
  <si>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</si>
  <si>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</si>
  <si>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</si>
  <si>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</si>
  <si>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</si>
  <si>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</si>
  <si>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</si>
  <si>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</si>
  <si>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</si>
  <si>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</si>
  <si>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</si>
  <si>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</si>
  <si>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</si>
  <si>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</si>
  <si>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</si>
  <si>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</si>
  <si>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</si>
  <si>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</si>
  <si>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</si>
  <si>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</si>
  <si>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</si>
  <si>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</si>
  <si>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</si>
  <si>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</si>
  <si>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</si>
  <si>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</si>
  <si>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</si>
  <si>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</si>
  <si>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</si>
  <si>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</si>
  <si>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</si>
  <si>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</si>
  <si>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</si>
  <si>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</si>
  <si>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</si>
  <si>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</si>
  <si>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</si>
  <si>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</si>
  <si>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</si>
  <si>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</si>
  <si>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</si>
  <si>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</si>
  <si>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</si>
  <si>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</si>
  <si>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</si>
  <si>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</si>
  <si>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</si>
  <si>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</si>
  <si>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</si>
  <si>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</si>
  <si>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</si>
  <si>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</si>
  <si>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</si>
  <si>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</si>
  <si>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</si>
  <si>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</si>
  <si>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</si>
  <si>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</si>
  <si>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</si>
  <si>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</si>
  <si>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</si>
  <si>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</si>
  <si>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</si>
  <si>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</si>
  <si>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</si>
  <si>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</si>
  <si>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</si>
  <si>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</si>
  <si>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</si>
  <si>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</si>
  <si>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</si>
  <si>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</si>
  <si>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</si>
  <si>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</si>
  <si>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</si>
  <si>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</si>
  <si>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</si>
  <si>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</si>
  <si>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</si>
  <si>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</si>
  <si>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</si>
  <si>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</si>
  <si>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</si>
  <si>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</si>
  <si>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</si>
  <si>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</si>
  <si>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</si>
  <si>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</si>
  <si>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</si>
  <si>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</si>
  <si>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</si>
  <si>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</si>
  <si>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</si>
  <si>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</si>
  <si>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</si>
  <si>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</si>
  <si>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</si>
  <si>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</si>
  <si>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</si>
  <si>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</si>
  <si>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</si>
  <si>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</si>
  <si>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</si>
  <si>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</si>
  <si>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</si>
  <si>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</si>
  <si>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</si>
  <si>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</si>
  <si>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</si>
  <si>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</si>
  <si>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</si>
  <si>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</si>
  <si>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</si>
  <si>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</si>
  <si>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</si>
  <si>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</si>
  <si>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</si>
  <si>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</si>
  <si>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</si>
  <si>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</si>
  <si>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</si>
  <si>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</si>
  <si>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</si>
  <si>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</si>
  <si>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</si>
  <si>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</si>
  <si>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</si>
  <si>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</si>
  <si>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</si>
  <si>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</si>
  <si>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</si>
  <si>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</si>
  <si>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</si>
  <si>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</si>
  <si>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</si>
  <si>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</si>
  <si>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</si>
  <si>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</si>
  <si>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</si>
  <si>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</si>
  <si>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</si>
  <si>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</si>
  <si>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</si>
  <si>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</si>
  <si>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</si>
  <si>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</si>
  <si>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</si>
  <si>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</si>
  <si>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</si>
  <si>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</si>
  <si>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</si>
  <si>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</si>
  <si>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</si>
  <si>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</si>
  <si>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</si>
  <si>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</si>
  <si>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</si>
  <si>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</si>
  <si>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</si>
  <si>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</si>
  <si>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</si>
  <si>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</si>
  <si>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</si>
  <si>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</si>
  <si>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</si>
  <si>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</si>
  <si>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</si>
  <si>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</si>
  <si>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</si>
  <si>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</si>
  <si>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</si>
  <si>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</si>
  <si>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</si>
  <si>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</si>
  <si>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</si>
  <si>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</si>
  <si>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</si>
  <si>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</si>
  <si>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</si>
  <si>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</si>
  <si>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</si>
  <si>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</si>
  <si>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</si>
  <si>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</si>
  <si>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</si>
  <si>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</si>
  <si>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</si>
  <si>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</si>
  <si>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</si>
  <si>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</si>
  <si>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</si>
  <si>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</si>
  <si>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</si>
  <si>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</si>
  <si>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</si>
  <si>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</si>
  <si>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</si>
  <si>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</si>
  <si>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</si>
  <si>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</si>
  <si>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</si>
  <si>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</si>
  <si>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</si>
  <si>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</si>
  <si>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</si>
  <si>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</si>
  <si>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</si>
  <si>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</si>
  <si>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</si>
  <si>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</si>
  <si>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</si>
  <si>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</si>
  <si>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</si>
  <si>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</si>
  <si>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</si>
  <si>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</si>
  <si>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</si>
  <si>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</si>
  <si>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</si>
  <si>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</si>
  <si>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</si>
  <si>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</si>
  <si>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</si>
  <si>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</si>
  <si>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</si>
  <si>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</si>
  <si>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</si>
  <si>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</si>
  <si>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</si>
  <si>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</si>
  <si>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</si>
  <si>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</si>
  <si>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</si>
  <si>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</si>
  <si>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</si>
  <si>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</si>
  <si>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</si>
  <si>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</si>
  <si>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</si>
  <si>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</si>
  <si>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</si>
  <si>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</si>
  <si>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</si>
  <si>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</si>
  <si>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</si>
  <si>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</si>
  <si>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</si>
  <si>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</si>
  <si>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</si>
  <si>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</si>
  <si>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</si>
  <si>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</si>
  <si>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</si>
  <si>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</si>
  <si>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</si>
  <si>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</si>
  <si>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</si>
  <si>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</si>
  <si>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</si>
  <si>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</si>
  <si>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</si>
  <si>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</si>
  <si>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</si>
  <si>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</si>
  <si>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</si>
  <si>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</si>
  <si>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</si>
  <si>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</si>
  <si>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</si>
  <si>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</si>
  <si>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</si>
  <si>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</si>
  <si>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</si>
  <si>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</si>
  <si>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</si>
  <si>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</si>
  <si>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</si>
  <si>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</si>
  <si>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</si>
  <si>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</si>
  <si>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</si>
  <si>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</si>
  <si>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</si>
  <si>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</si>
  <si>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</si>
  <si>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</si>
  <si>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</si>
  <si>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</si>
  <si>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</si>
  <si>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</si>
  <si>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</si>
  <si>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</si>
  <si>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</si>
  <si>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</si>
  <si>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</si>
  <si>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</si>
  <si>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</si>
  <si>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</si>
  <si>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</si>
  <si>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</si>
  <si>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</si>
  <si>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</si>
  <si>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</si>
  <si>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</si>
  <si>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</si>
  <si>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</si>
  <si>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</si>
  <si>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</si>
  <si>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</si>
  <si>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</si>
  <si>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</si>
  <si>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</si>
  <si>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</si>
  <si>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</si>
  <si>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</si>
  <si>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</si>
  <si>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</si>
  <si>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</si>
  <si>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</si>
  <si>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</si>
  <si>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</si>
  <si>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</si>
  <si>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</si>
  <si>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</si>
  <si>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</si>
  <si>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</si>
  <si>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</si>
  <si>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</si>
  <si>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</si>
  <si>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</si>
  <si>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</si>
  <si>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</si>
  <si>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</si>
  <si>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</si>
  <si>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</si>
  <si>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</si>
  <si>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</si>
  <si>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</si>
  <si>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</si>
  <si>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</si>
  <si>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</si>
  <si>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</si>
  <si>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</si>
  <si>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</si>
  <si>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</si>
  <si>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</si>
  <si>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</si>
  <si>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</si>
  <si>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</si>
  <si>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</si>
  <si>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</si>
  <si>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</si>
  <si>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</si>
  <si>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</si>
  <si>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</si>
  <si>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</si>
  <si>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</si>
  <si>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</si>
  <si>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</si>
  <si>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</si>
  <si>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</si>
  <si>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</si>
  <si>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</si>
  <si>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</si>
  <si>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</si>
  <si>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</si>
  <si>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</si>
  <si>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</si>
  <si>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</si>
  <si>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</si>
  <si>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</si>
  <si>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</si>
  <si>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</si>
  <si>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</si>
  <si>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</si>
  <si>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</si>
  <si>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</si>
  <si>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</si>
  <si>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</si>
  <si>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</si>
  <si>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</si>
  <si>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</si>
  <si>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</si>
  <si>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</si>
  <si>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</si>
  <si>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</si>
  <si>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</si>
  <si>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</si>
  <si>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</si>
  <si>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</si>
  <si>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</si>
  <si>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</si>
  <si>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</si>
  <si>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</si>
  <si>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</si>
  <si>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</si>
  <si>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</si>
  <si>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</si>
  <si>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</si>
  <si>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</si>
  <si>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</si>
  <si>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</si>
  <si>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</si>
  <si>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</si>
  <si>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</si>
  <si>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</si>
  <si>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</si>
  <si>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</si>
  <si>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</si>
  <si>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</si>
  <si>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</si>
  <si>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</si>
  <si>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</si>
  <si>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</si>
  <si>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</si>
  <si>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</si>
  <si>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</si>
  <si>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</si>
  <si>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</si>
  <si>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</si>
  <si>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</si>
  <si>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</si>
  <si>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</si>
  <si>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</si>
  <si>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</si>
  <si>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</si>
  <si>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</si>
  <si>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</si>
  <si>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</si>
  <si>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</si>
  <si>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</si>
  <si>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</si>
  <si>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</si>
  <si>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</si>
  <si>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</si>
  <si>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</si>
  <si>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</si>
  <si>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</si>
  <si>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</si>
  <si>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</si>
  <si>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</si>
  <si>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</si>
  <si>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</si>
  <si>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</si>
  <si>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</si>
  <si>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</si>
  <si>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</si>
  <si>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</si>
  <si>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</si>
  <si>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</si>
  <si>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</si>
  <si>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</si>
  <si>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</si>
  <si>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</si>
  <si>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</si>
  <si>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</si>
  <si>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</si>
  <si>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</si>
  <si>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</si>
  <si>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</si>
  <si>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</si>
  <si>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</si>
  <si>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</si>
  <si>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</si>
  <si>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</si>
  <si>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</si>
  <si>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</si>
  <si>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</si>
  <si>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</si>
  <si>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</si>
  <si>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</si>
  <si>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</si>
  <si>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</si>
  <si>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</si>
  <si>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</si>
  <si>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</si>
  <si>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</si>
  <si>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</si>
  <si>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</si>
  <si>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</si>
  <si>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</si>
  <si>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</si>
  <si>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</si>
  <si>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</si>
  <si>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</si>
  <si>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</si>
  <si>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</si>
  <si>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</si>
  <si>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</si>
  <si>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</si>
  <si>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</si>
  <si>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</si>
  <si>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</si>
  <si>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</si>
  <si>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</si>
  <si>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</si>
  <si>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</si>
  <si>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</si>
  <si>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</si>
  <si>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</si>
  <si>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</si>
  <si>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</si>
  <si>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</si>
  <si>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</si>
  <si>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</si>
  <si>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</si>
  <si>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</si>
  <si>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</si>
  <si>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3.20</t>
  </si>
  <si>
    <t>▲ 2.12</t>
  </si>
  <si>
    <t>▲ 2.36</t>
  </si>
  <si>
    <t>▲ 1.89</t>
  </si>
  <si>
    <t>▲ 2.50</t>
  </si>
  <si>
    <t>水道事業会計</t>
  </si>
  <si>
    <t>一般会計</t>
  </si>
  <si>
    <t>国民健康保険特別会計</t>
  </si>
  <si>
    <t>介護保険特別会計</t>
  </si>
  <si>
    <t>下水道事業特別会計</t>
  </si>
  <si>
    <t>農業集落排水事業特別会計</t>
  </si>
  <si>
    <t>後期高齢者医療特別会計</t>
  </si>
  <si>
    <t>電気事業特別会計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</si>
  <si>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</si>
  <si>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</si>
  <si>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</si>
  <si>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</si>
  <si>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</si>
  <si>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</si>
  <si>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</si>
  <si>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</si>
  <si>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</si>
  <si>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</si>
  <si>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</si>
  <si>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</si>
  <si>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</si>
  <si>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</si>
  <si>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沼田市外二箇村清掃施設組合</t>
    <rPh sb="0" eb="3">
      <t>ヌマタシ</t>
    </rPh>
    <rPh sb="3" eb="4">
      <t>ホカ</t>
    </rPh>
    <rPh sb="4" eb="6">
      <t>ニカ</t>
    </rPh>
    <rPh sb="6" eb="7">
      <t>ソン</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</si>
  <si>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</si>
  <si>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8">
      <t>トネヌマタガッコウクミアイ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</si>
  <si>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</si>
  <si>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</si>
  <si>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9">
      <t>イッパンカイケイ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</si>
  <si>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</si>
  <si>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</si>
  <si>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</si>
  <si>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</si>
  <si>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</si>
  <si>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</si>
  <si>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</si>
  <si>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</si>
  <si>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将来負担額(A)</t>
    <phoneticPr fontId="5"/>
  </si>
  <si>
    <t>(A)－(B)</t>
    <phoneticPr fontId="5"/>
  </si>
  <si>
    <t>合併振興基金</t>
    <rPh sb="0" eb="2">
      <t>ガッペイ</t>
    </rPh>
    <rPh sb="2" eb="4">
      <t>シンコウ</t>
    </rPh>
    <rPh sb="4" eb="6">
      <t>キキン</t>
    </rPh>
    <phoneticPr fontId="5"/>
  </si>
  <si>
    <t>福祉振興基金</t>
    <rPh sb="0" eb="2">
      <t>フクシ</t>
    </rPh>
    <rPh sb="2" eb="4">
      <t>シンコウ</t>
    </rPh>
    <rPh sb="4" eb="6">
      <t>キキン</t>
    </rPh>
    <phoneticPr fontId="5"/>
  </si>
  <si>
    <t>温泉事業基金</t>
    <rPh sb="0" eb="2">
      <t>オンセン</t>
    </rPh>
    <rPh sb="2" eb="4">
      <t>ジギョウ</t>
    </rPh>
    <rPh sb="4" eb="6">
      <t>キキン</t>
    </rPh>
    <phoneticPr fontId="5"/>
  </si>
  <si>
    <t>ふるさとづくり基金</t>
    <rPh sb="7" eb="9">
      <t>キキン</t>
    </rPh>
    <phoneticPr fontId="5"/>
  </si>
  <si>
    <t>沼田城建設基金</t>
    <rPh sb="0" eb="2">
      <t>ヌマタ</t>
    </rPh>
    <rPh sb="2" eb="3">
      <t>シロ</t>
    </rPh>
    <rPh sb="3" eb="5">
      <t>ケンセツ</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</si>
  <si>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</si>
  <si>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</si>
  <si>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</si>
  <si>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</si>
  <si>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</si>
  <si>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</si>
  <si>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</si>
  <si>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</si>
  <si>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</si>
  <si>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</si>
  <si>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減少傾向にある。これは、行政改革大綱実施計画に基づき、市債発行額の抑制に配慮してきたことや、新たな債務負担行為の設定を極力行わずに財政運営を行ったことによるものである。将来負担比率は、類似団体と比較しても高く、庁舎等複合施設整備事業や給食センター整備事業等の大規模ハード事業における地方債残高が増加したことなどから上昇に転じたが、将来にわたって健全で安定した財政運営を行うために引き続き数値の改善に努める。</t>
    <rPh sb="46" eb="48">
      <t>ヨクセイ</t>
    </rPh>
    <rPh sb="118" eb="129">
      <t>チョウシャトウフクゴウシセツセイビジギョウ</t>
    </rPh>
    <phoneticPr fontId="5"/>
  </si>
  <si>
    <t>実質公債費比率</t>
    <phoneticPr fontId="5"/>
  </si>
  <si>
    <t>類似団体内平均値</t>
    <phoneticPr fontId="5"/>
  </si>
  <si>
    <t>実質公債費比率</t>
    <phoneticPr fontId="5"/>
  </si>
  <si>
    <t xml:space="preserve"> </t>
    <phoneticPr fontId="5"/>
  </si>
  <si>
    <t xml:space="preserve"> </t>
    <phoneticPr fontId="5"/>
  </si>
  <si>
    <t>将来負担比率は増加傾向で類似団体と比べて高い水準にある。有形固定資産減価償却率も類似団体よりもやや高い水準であり、平成30年度には減少したものの令和元年度には前年比1.0％上昇したが伸びは緩やかになった。公共施設等総合管理計画において、令和38年度までに公共施設等の延べ床面積を40％減少するという目標を設定し、老朽化した公共施設等の集約化・複合化を積極的に進めるため、第一期アクションプラン及び個別施設計画に基づき取組を推進している。</t>
    <rPh sb="57" eb="59">
      <t>ヘイセイ</t>
    </rPh>
    <rPh sb="61" eb="63">
      <t>ネンド</t>
    </rPh>
    <rPh sb="65" eb="67">
      <t>ゲンショウ</t>
    </rPh>
    <rPh sb="72" eb="74">
      <t>レイワ</t>
    </rPh>
    <rPh sb="74" eb="77">
      <t>ガンネンド</t>
    </rPh>
    <rPh sb="79" eb="82">
      <t>ゼンネンヒ</t>
    </rPh>
    <rPh sb="86" eb="88">
      <t>ジョウショウ</t>
    </rPh>
    <rPh sb="91" eb="92">
      <t>ノ</t>
    </rPh>
    <rPh sb="94" eb="95">
      <t>ユル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</si>
</sst>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AEE7-4009-A481-7F91EFF1B4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55731</c:v>
                </c:pt>
                <c:pt idx="1">
                  <c:v>49283</c:v>
                </c:pt>
                <c:pt idx="2">
                  <c:v>81445</c:v>
                </c:pt>
                <c:pt idx="3">
                  <c:v>146373</c:v>
                </c:pt>
                <c:pt idx="4">
                  <c:v>91025</c:v>
                </c:pt>
              </c:numCache>
            </c:numRef>
          </c:val>
          <c:smooth val="0"/>
          <c:extLst xmlns:c16r2="http://schemas.microsoft.com/office/drawing/2015/06/chart">
            <c:ext xmlns:c16="http://schemas.microsoft.com/office/drawing/2014/chart" uri="{C3380CC4-5D6E-409C-BE32-E72D297353CC}">
              <c16:uniqueId val="{00000001-AEE7-4009-A481-7F91EFF1B413}"/>
            </c:ext>
          </c:extLst>
        </c:ser>
        <c:dLbls>
          <c:showLegendKey val="0"/>
          <c:showVal val="0"/>
          <c:showCatName val="0"/>
          <c:showSerName val="0"/>
          <c:showPercent val="0"/>
          <c:showBubbleSize val="0"/>
        </c:dLbls>
        <c:marker val="1"/>
        <c:smooth val="0"/>
        <c:axId val="368062424"/>
        <c:axId val="368059288"/>
      </c:lineChart>
      <c:catAx>
        <c:axId val="368062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059288"/>
        <c:crosses val="autoZero"/>
        <c:auto val="1"/>
        <c:lblAlgn val="ctr"/>
        <c:lblOffset val="100"/>
        <c:tickLblSkip val="1"/>
        <c:tickMarkSkip val="1"/>
        <c:noMultiLvlLbl val="0"/>
      </c:catAx>
      <c:valAx>
        <c:axId val="368059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062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3.24</c:v>
                </c:pt>
                <c:pt idx="1">
                  <c:v>4.79</c:v>
                </c:pt>
                <c:pt idx="2">
                  <c:v>4.54</c:v>
                </c:pt>
                <c:pt idx="3">
                  <c:v>4.13</c:v>
                </c:pt>
                <c:pt idx="4">
                  <c:v>4.84</c:v>
                </c:pt>
              </c:numCache>
            </c:numRef>
          </c:val>
          <c:extLst xmlns:c16r2="http://schemas.microsoft.com/office/drawing/2015/06/chart">
            <c:ext xmlns:c16="http://schemas.microsoft.com/office/drawing/2014/chart" uri="{C3380CC4-5D6E-409C-BE32-E72D297353CC}">
              <c16:uniqueId val="{00000000-9A96-4E19-83C8-DBFAC893E4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21.22</c:v>
                </c:pt>
                <c:pt idx="1">
                  <c:v>20.77</c:v>
                </c:pt>
                <c:pt idx="2">
                  <c:v>21.82</c:v>
                </c:pt>
                <c:pt idx="3">
                  <c:v>22.68</c:v>
                </c:pt>
                <c:pt idx="4">
                  <c:v>22.03</c:v>
                </c:pt>
              </c:numCache>
            </c:numRef>
          </c:val>
          <c:extLst xmlns:c16r2="http://schemas.microsoft.com/office/drawing/2015/06/chart">
            <c:ext xmlns:c16="http://schemas.microsoft.com/office/drawing/2014/chart" uri="{C3380CC4-5D6E-409C-BE32-E72D297353CC}">
              <c16:uniqueId val="{00000001-9A96-4E19-83C8-DBFAC893E406}"/>
            </c:ext>
          </c:extLst>
        </c:ser>
        <c:dLbls>
          <c:showLegendKey val="0"/>
          <c:showVal val="0"/>
          <c:showCatName val="0"/>
          <c:showSerName val="0"/>
          <c:showPercent val="0"/>
          <c:showBubbleSize val="0"/>
        </c:dLbls>
        <c:gapWidth val="250"/>
        <c:overlap val="100"/>
        <c:axId val="368063992"/>
        <c:axId val="36806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c:v>
                </c:pt>
                <c:pt idx="1">
                  <c:v>-2.12</c:v>
                </c:pt>
                <c:pt idx="2">
                  <c:v>-2.36</c:v>
                </c:pt>
                <c:pt idx="3">
                  <c:v>-1.89</c:v>
                </c:pt>
                <c:pt idx="4">
                  <c:v>-2.5</c:v>
                </c:pt>
              </c:numCache>
            </c:numRef>
          </c:val>
          <c:smooth val="0"/>
          <c:extLst xmlns:c16r2="http://schemas.microsoft.com/office/drawing/2015/06/chart">
            <c:ext xmlns:c16="http://schemas.microsoft.com/office/drawing/2014/chart" uri="{C3380CC4-5D6E-409C-BE32-E72D297353CC}">
              <c16:uniqueId val="{00000002-9A96-4E19-83C8-DBFAC893E406}"/>
            </c:ext>
          </c:extLst>
        </c:ser>
        <c:dLbls>
          <c:showLegendKey val="0"/>
          <c:showVal val="0"/>
          <c:showCatName val="0"/>
          <c:showSerName val="0"/>
          <c:showPercent val="0"/>
          <c:showBubbleSize val="0"/>
        </c:dLbls>
        <c:marker val="1"/>
        <c:smooth val="0"/>
        <c:axId val="368063992"/>
        <c:axId val="368065168"/>
      </c:lineChart>
      <c:catAx>
        <c:axId val="36806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065168"/>
        <c:crosses val="autoZero"/>
        <c:auto val="1"/>
        <c:lblAlgn val="ctr"/>
        <c:lblOffset val="100"/>
        <c:tickLblSkip val="1"/>
        <c:tickMarkSkip val="1"/>
        <c:noMultiLvlLbl val="0"/>
      </c:catAx>
      <c:valAx>
        <c:axId val="36806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06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954-44E0-A542-A7129C3EA5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54-44E0-A542-A7129C3EA5F2}"/>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954-44E0-A542-A7129C3EA5F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954-44E0-A542-A7129C3EA5F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xmlns:c16r2="http://schemas.microsoft.com/office/drawing/2015/06/chart">
            <c:ext xmlns:c16="http://schemas.microsoft.com/office/drawing/2014/chart" uri="{C3380CC4-5D6E-409C-BE32-E72D297353CC}">
              <c16:uniqueId val="{00000004-9954-44E0-A542-A7129C3EA5F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0.14000000000000001</c:v>
                </c:pt>
              </c:numCache>
            </c:numRef>
          </c:val>
          <c:extLst xmlns:c16r2="http://schemas.microsoft.com/office/drawing/2015/06/chart">
            <c:ext xmlns:c16="http://schemas.microsoft.com/office/drawing/2014/chart" uri="{C3380CC4-5D6E-409C-BE32-E72D297353CC}">
              <c16:uniqueId val="{00000005-9954-44E0-A542-A7129C3EA5F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0.74</c:v>
                </c:pt>
                <c:pt idx="2">
                  <c:v>#N/A</c:v>
                </c:pt>
                <c:pt idx="3">
                  <c:v>1.05</c:v>
                </c:pt>
                <c:pt idx="4">
                  <c:v>#N/A</c:v>
                </c:pt>
                <c:pt idx="5">
                  <c:v>1.01</c:v>
                </c:pt>
                <c:pt idx="6">
                  <c:v>#N/A</c:v>
                </c:pt>
                <c:pt idx="7">
                  <c:v>1.37</c:v>
                </c:pt>
                <c:pt idx="8">
                  <c:v>#N/A</c:v>
                </c:pt>
                <c:pt idx="9">
                  <c:v>0.18</c:v>
                </c:pt>
              </c:numCache>
            </c:numRef>
          </c:val>
          <c:extLst xmlns:c16r2="http://schemas.microsoft.com/office/drawing/2015/06/chart">
            <c:ext xmlns:c16="http://schemas.microsoft.com/office/drawing/2014/chart" uri="{C3380CC4-5D6E-409C-BE32-E72D297353CC}">
              <c16:uniqueId val="{00000006-9954-44E0-A542-A7129C3EA5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0.11</c:v>
                </c:pt>
                <c:pt idx="2">
                  <c:v>#N/A</c:v>
                </c:pt>
                <c:pt idx="3">
                  <c:v>0.06</c:v>
                </c:pt>
                <c:pt idx="4">
                  <c:v>#N/A</c:v>
                </c:pt>
                <c:pt idx="5">
                  <c:v>0.01</c:v>
                </c:pt>
                <c:pt idx="6">
                  <c:v>#N/A</c:v>
                </c:pt>
                <c:pt idx="7">
                  <c:v>0.1</c:v>
                </c:pt>
                <c:pt idx="8">
                  <c:v>#N/A</c:v>
                </c:pt>
                <c:pt idx="9">
                  <c:v>0.36</c:v>
                </c:pt>
              </c:numCache>
            </c:numRef>
          </c:val>
          <c:extLst xmlns:c16r2="http://schemas.microsoft.com/office/drawing/2015/06/chart">
            <c:ext xmlns:c16="http://schemas.microsoft.com/office/drawing/2014/chart" uri="{C3380CC4-5D6E-409C-BE32-E72D297353CC}">
              <c16:uniqueId val="{00000007-9954-44E0-A542-A7129C3EA5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3.23</c:v>
                </c:pt>
                <c:pt idx="2">
                  <c:v>#N/A</c:v>
                </c:pt>
                <c:pt idx="3">
                  <c:v>4.78</c:v>
                </c:pt>
                <c:pt idx="4">
                  <c:v>#N/A</c:v>
                </c:pt>
                <c:pt idx="5">
                  <c:v>4.54</c:v>
                </c:pt>
                <c:pt idx="6">
                  <c:v>#N/A</c:v>
                </c:pt>
                <c:pt idx="7">
                  <c:v>4.13</c:v>
                </c:pt>
                <c:pt idx="8">
                  <c:v>#N/A</c:v>
                </c:pt>
                <c:pt idx="9">
                  <c:v>4.83</c:v>
                </c:pt>
              </c:numCache>
            </c:numRef>
          </c:val>
          <c:extLst xmlns:c16r2="http://schemas.microsoft.com/office/drawing/2015/06/chart">
            <c:ext xmlns:c16="http://schemas.microsoft.com/office/drawing/2014/chart" uri="{C3380CC4-5D6E-409C-BE32-E72D297353CC}">
              <c16:uniqueId val="{00000008-9954-44E0-A542-A7129C3EA5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4.6500000000000004</c:v>
                </c:pt>
                <c:pt idx="2">
                  <c:v>#N/A</c:v>
                </c:pt>
                <c:pt idx="3">
                  <c:v>5.63</c:v>
                </c:pt>
                <c:pt idx="4">
                  <c:v>#N/A</c:v>
                </c:pt>
                <c:pt idx="5">
                  <c:v>6.53</c:v>
                </c:pt>
                <c:pt idx="6">
                  <c:v>#N/A</c:v>
                </c:pt>
                <c:pt idx="7">
                  <c:v>7.15</c:v>
                </c:pt>
                <c:pt idx="8">
                  <c:v>#N/A</c:v>
                </c:pt>
                <c:pt idx="9">
                  <c:v>7.5</c:v>
                </c:pt>
              </c:numCache>
            </c:numRef>
          </c:val>
          <c:extLst xmlns:c16r2="http://schemas.microsoft.com/office/drawing/2015/06/chart">
            <c:ext xmlns:c16="http://schemas.microsoft.com/office/drawing/2014/chart" uri="{C3380CC4-5D6E-409C-BE32-E72D297353CC}">
              <c16:uniqueId val="{00000009-9954-44E0-A542-A7129C3EA5F2}"/>
            </c:ext>
          </c:extLst>
        </c:ser>
        <c:dLbls>
          <c:showLegendKey val="0"/>
          <c:showVal val="0"/>
          <c:showCatName val="0"/>
          <c:showSerName val="0"/>
          <c:showPercent val="0"/>
          <c:showBubbleSize val="0"/>
        </c:dLbls>
        <c:gapWidth val="150"/>
        <c:overlap val="100"/>
        <c:axId val="368063600"/>
        <c:axId val="368060856"/>
      </c:barChart>
      <c:catAx>
        <c:axId val="36806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060856"/>
        <c:crosses val="autoZero"/>
        <c:auto val="1"/>
        <c:lblAlgn val="ctr"/>
        <c:lblOffset val="100"/>
        <c:tickLblSkip val="1"/>
        <c:tickMarkSkip val="1"/>
        <c:noMultiLvlLbl val="0"/>
      </c:catAx>
      <c:valAx>
        <c:axId val="368060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06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2371</c:v>
                </c:pt>
                <c:pt idx="5">
                  <c:v>2338</c:v>
                </c:pt>
                <c:pt idx="8">
                  <c:v>2254</c:v>
                </c:pt>
                <c:pt idx="11">
                  <c:v>2214</c:v>
                </c:pt>
                <c:pt idx="14">
                  <c:v>2153</c:v>
                </c:pt>
              </c:numCache>
            </c:numRef>
          </c:val>
          <c:extLst xmlns:c16r2="http://schemas.microsoft.com/office/drawing/2015/06/chart">
            <c:ext xmlns:c16="http://schemas.microsoft.com/office/drawing/2014/chart" uri="{C3380CC4-5D6E-409C-BE32-E72D297353CC}">
              <c16:uniqueId val="{00000000-1222-4458-970A-94BA5010D8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222-4458-970A-94BA5010D8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319</c:v>
                </c:pt>
                <c:pt idx="3">
                  <c:v>268</c:v>
                </c:pt>
                <c:pt idx="6">
                  <c:v>268</c:v>
                </c:pt>
                <c:pt idx="9">
                  <c:v>268</c:v>
                </c:pt>
                <c:pt idx="12">
                  <c:v>5</c:v>
                </c:pt>
              </c:numCache>
            </c:numRef>
          </c:val>
          <c:extLst xmlns:c16r2="http://schemas.microsoft.com/office/drawing/2015/06/chart">
            <c:ext xmlns:c16="http://schemas.microsoft.com/office/drawing/2014/chart" uri="{C3380CC4-5D6E-409C-BE32-E72D297353CC}">
              <c16:uniqueId val="{00000002-1222-4458-970A-94BA5010D8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24</c:v>
                </c:pt>
                <c:pt idx="6">
                  <c:v>27</c:v>
                </c:pt>
                <c:pt idx="9">
                  <c:v>25</c:v>
                </c:pt>
                <c:pt idx="12">
                  <c:v>33</c:v>
                </c:pt>
              </c:numCache>
            </c:numRef>
          </c:val>
          <c:extLst xmlns:c16r2="http://schemas.microsoft.com/office/drawing/2015/06/chart">
            <c:ext xmlns:c16="http://schemas.microsoft.com/office/drawing/2014/chart" uri="{C3380CC4-5D6E-409C-BE32-E72D297353CC}">
              <c16:uniqueId val="{00000003-1222-4458-970A-94BA5010D8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903</c:v>
                </c:pt>
                <c:pt idx="3">
                  <c:v>898</c:v>
                </c:pt>
                <c:pt idx="6">
                  <c:v>862</c:v>
                </c:pt>
                <c:pt idx="9">
                  <c:v>863</c:v>
                </c:pt>
                <c:pt idx="12">
                  <c:v>815</c:v>
                </c:pt>
              </c:numCache>
            </c:numRef>
          </c:val>
          <c:extLst xmlns:c16r2="http://schemas.microsoft.com/office/drawing/2015/06/chart">
            <c:ext xmlns:c16="http://schemas.microsoft.com/office/drawing/2014/chart" uri="{C3380CC4-5D6E-409C-BE32-E72D297353CC}">
              <c16:uniqueId val="{00000004-1222-4458-970A-94BA5010D8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222-4458-970A-94BA5010D8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222-4458-970A-94BA5010D8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2294</c:v>
                </c:pt>
                <c:pt idx="3">
                  <c:v>2262</c:v>
                </c:pt>
                <c:pt idx="6">
                  <c:v>2203</c:v>
                </c:pt>
                <c:pt idx="9">
                  <c:v>2129</c:v>
                </c:pt>
                <c:pt idx="12">
                  <c:v>2131</c:v>
                </c:pt>
              </c:numCache>
            </c:numRef>
          </c:val>
          <c:extLst xmlns:c16r2="http://schemas.microsoft.com/office/drawing/2015/06/chart">
            <c:ext xmlns:c16="http://schemas.microsoft.com/office/drawing/2014/chart" uri="{C3380CC4-5D6E-409C-BE32-E72D297353CC}">
              <c16:uniqueId val="{00000007-1222-4458-970A-94BA5010D836}"/>
            </c:ext>
          </c:extLst>
        </c:ser>
        <c:dLbls>
          <c:showLegendKey val="0"/>
          <c:showVal val="0"/>
          <c:showCatName val="0"/>
          <c:showSerName val="0"/>
          <c:showPercent val="0"/>
          <c:showBubbleSize val="0"/>
        </c:dLbls>
        <c:gapWidth val="100"/>
        <c:overlap val="100"/>
        <c:axId val="482405976"/>
        <c:axId val="482406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1154</c:v>
                </c:pt>
                <c:pt idx="2">
                  <c:v>#N/A</c:v>
                </c:pt>
                <c:pt idx="3">
                  <c:v>#N/A</c:v>
                </c:pt>
                <c:pt idx="4">
                  <c:v>1114</c:v>
                </c:pt>
                <c:pt idx="5">
                  <c:v>#N/A</c:v>
                </c:pt>
                <c:pt idx="6">
                  <c:v>#N/A</c:v>
                </c:pt>
                <c:pt idx="7">
                  <c:v>1106</c:v>
                </c:pt>
                <c:pt idx="8">
                  <c:v>#N/A</c:v>
                </c:pt>
                <c:pt idx="9">
                  <c:v>#N/A</c:v>
                </c:pt>
                <c:pt idx="10">
                  <c:v>1071</c:v>
                </c:pt>
                <c:pt idx="11">
                  <c:v>#N/A</c:v>
                </c:pt>
                <c:pt idx="12">
                  <c:v>#N/A</c:v>
                </c:pt>
                <c:pt idx="13">
                  <c:v>831</c:v>
                </c:pt>
                <c:pt idx="14">
                  <c:v>#N/A</c:v>
                </c:pt>
              </c:numCache>
            </c:numRef>
          </c:val>
          <c:smooth val="0"/>
          <c:extLst xmlns:c16r2="http://schemas.microsoft.com/office/drawing/2015/06/chart">
            <c:ext xmlns:c16="http://schemas.microsoft.com/office/drawing/2014/chart" uri="{C3380CC4-5D6E-409C-BE32-E72D297353CC}">
              <c16:uniqueId val="{00000008-1222-4458-970A-94BA5010D836}"/>
            </c:ext>
          </c:extLst>
        </c:ser>
        <c:dLbls>
          <c:showLegendKey val="0"/>
          <c:showVal val="0"/>
          <c:showCatName val="0"/>
          <c:showSerName val="0"/>
          <c:showPercent val="0"/>
          <c:showBubbleSize val="0"/>
        </c:dLbls>
        <c:marker val="1"/>
        <c:smooth val="0"/>
        <c:axId val="482405976"/>
        <c:axId val="482406760"/>
      </c:lineChart>
      <c:catAx>
        <c:axId val="48240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406760"/>
        <c:crosses val="autoZero"/>
        <c:auto val="1"/>
        <c:lblAlgn val="ctr"/>
        <c:lblOffset val="100"/>
        <c:tickLblSkip val="1"/>
        <c:tickMarkSkip val="1"/>
        <c:noMultiLvlLbl val="0"/>
      </c:catAx>
      <c:valAx>
        <c:axId val="482406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40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[1]データシート!$B$56:$P$56</c:f>
              <c:numCache>
                <c:formatCode>General</c:formatCode>
                <c:ptCount val="15"/>
                <c:pt idx="0">
                  <c:v>0</c:v>
                </c:pt>
                <c:pt idx="1">
                  <c:v>0</c:v>
                </c:pt>
                <c:pt idx="2">
                  <c:v>22155</c:v>
                </c:pt>
                <c:pt idx="3">
                  <c:v>0</c:v>
                </c:pt>
                <c:pt idx="4">
                  <c:v>0</c:v>
                </c:pt>
                <c:pt idx="5">
                  <c:v>22070</c:v>
                </c:pt>
                <c:pt idx="6">
                  <c:v>0</c:v>
                </c:pt>
                <c:pt idx="7">
                  <c:v>0</c:v>
                </c:pt>
                <c:pt idx="8">
                  <c:v>22919</c:v>
                </c:pt>
                <c:pt idx="9">
                  <c:v>0</c:v>
                </c:pt>
                <c:pt idx="10">
                  <c:v>0</c:v>
                </c:pt>
                <c:pt idx="11">
                  <c:v>25703</c:v>
                </c:pt>
                <c:pt idx="12">
                  <c:v>0</c:v>
                </c:pt>
                <c:pt idx="13">
                  <c:v>0</c:v>
                </c:pt>
                <c:pt idx="14">
                  <c:v>26344</c:v>
                </c:pt>
              </c:numCache>
            </c:numRef>
          </c:val>
          <c:extLst xmlns:c16r2="http://schemas.microsoft.com/office/drawing/2015/06/chart">
            <c:ext xmlns:c16="http://schemas.microsoft.com/office/drawing/2014/chart" uri="{C3380CC4-5D6E-409C-BE32-E72D297353CC}">
              <c16:uniqueId val="{00000000-625C-497E-918F-BEB2A2EF199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[1]データシート!$B$57:$P$57</c:f>
              <c:numCache>
                <c:formatCode>General</c:formatCode>
                <c:ptCount val="15"/>
                <c:pt idx="0">
                  <c:v>0</c:v>
                </c:pt>
                <c:pt idx="1">
                  <c:v>0</c:v>
                </c:pt>
                <c:pt idx="2">
                  <c:v>1249</c:v>
                </c:pt>
                <c:pt idx="3">
                  <c:v>0</c:v>
                </c:pt>
                <c:pt idx="4">
                  <c:v>0</c:v>
                </c:pt>
                <c:pt idx="5">
                  <c:v>1186</c:v>
                </c:pt>
                <c:pt idx="6">
                  <c:v>0</c:v>
                </c:pt>
                <c:pt idx="7">
                  <c:v>0</c:v>
                </c:pt>
                <c:pt idx="8">
                  <c:v>1190</c:v>
                </c:pt>
                <c:pt idx="9">
                  <c:v>0</c:v>
                </c:pt>
                <c:pt idx="10">
                  <c:v>0</c:v>
                </c:pt>
                <c:pt idx="11">
                  <c:v>1243</c:v>
                </c:pt>
                <c:pt idx="12">
                  <c:v>0</c:v>
                </c:pt>
                <c:pt idx="13">
                  <c:v>0</c:v>
                </c:pt>
                <c:pt idx="14">
                  <c:v>1240</c:v>
                </c:pt>
              </c:numCache>
            </c:numRef>
          </c:val>
          <c:extLst xmlns:c16r2="http://schemas.microsoft.com/office/drawing/2015/06/chart">
            <c:ext xmlns:c16="http://schemas.microsoft.com/office/drawing/2014/chart" uri="{C3380CC4-5D6E-409C-BE32-E72D297353CC}">
              <c16:uniqueId val="{00000001-625C-497E-918F-BEB2A2EF199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[1]データシート!$B$58:$P$58</c:f>
              <c:numCache>
                <c:formatCode>General</c:formatCode>
                <c:ptCount val="15"/>
                <c:pt idx="0">
                  <c:v>0</c:v>
                </c:pt>
                <c:pt idx="1">
                  <c:v>0</c:v>
                </c:pt>
                <c:pt idx="2">
                  <c:v>4296</c:v>
                </c:pt>
                <c:pt idx="3">
                  <c:v>0</c:v>
                </c:pt>
                <c:pt idx="4">
                  <c:v>0</c:v>
                </c:pt>
                <c:pt idx="5">
                  <c:v>4410</c:v>
                </c:pt>
                <c:pt idx="6">
                  <c:v>0</c:v>
                </c:pt>
                <c:pt idx="7">
                  <c:v>0</c:v>
                </c:pt>
                <c:pt idx="8">
                  <c:v>4374</c:v>
                </c:pt>
                <c:pt idx="9">
                  <c:v>0</c:v>
                </c:pt>
                <c:pt idx="10">
                  <c:v>0</c:v>
                </c:pt>
                <c:pt idx="11">
                  <c:v>4368</c:v>
                </c:pt>
                <c:pt idx="12">
                  <c:v>0</c:v>
                </c:pt>
                <c:pt idx="13">
                  <c:v>0</c:v>
                </c:pt>
                <c:pt idx="14">
                  <c:v>4373</c:v>
                </c:pt>
              </c:numCache>
            </c:numRef>
          </c:val>
          <c:extLst xmlns:c16r2="http://schemas.microsoft.com/office/drawing/2015/06/chart">
            <c:ext xmlns:c16="http://schemas.microsoft.com/office/drawing/2014/chart" uri="{C3380CC4-5D6E-409C-BE32-E72D297353CC}">
              <c16:uniqueId val="{00000002-625C-497E-918F-BEB2A2EF199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625C-497E-918F-BEB2A2EF199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625C-497E-918F-BEB2A2EF199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[1]データシート!$B$61:$P$61</c:f>
              <c:numCache>
                <c:formatCode>General</c:formatCode>
                <c:ptCount val="15"/>
                <c:pt idx="0">
                  <c:v>232</c:v>
                </c:pt>
                <c:pt idx="1">
                  <c:v>0</c:v>
                </c:pt>
                <c:pt idx="2">
                  <c:v>0</c:v>
                </c:pt>
                <c:pt idx="3">
                  <c:v>172</c:v>
                </c:pt>
                <c:pt idx="4">
                  <c:v>0</c:v>
                </c:pt>
                <c:pt idx="5">
                  <c:v>0</c:v>
                </c:pt>
                <c:pt idx="6">
                  <c:v>255</c:v>
                </c:pt>
                <c:pt idx="7">
                  <c:v>0</c:v>
                </c:pt>
                <c:pt idx="8">
                  <c:v>0</c:v>
                </c:pt>
                <c:pt idx="9">
                  <c:v>188</c:v>
                </c:pt>
                <c:pt idx="10">
                  <c:v>0</c:v>
                </c:pt>
                <c:pt idx="11">
                  <c:v>0</c:v>
                </c:pt>
                <c:pt idx="12">
                  <c:v>421</c:v>
                </c:pt>
                <c:pt idx="13">
                  <c:v>0</c:v>
                </c:pt>
                <c:pt idx="14">
                  <c:v>0</c:v>
                </c:pt>
              </c:numCache>
            </c:numRef>
          </c:val>
          <c:extLst xmlns:c16r2="http://schemas.microsoft.com/office/drawing/2015/06/chart">
            <c:ext xmlns:c16="http://schemas.microsoft.com/office/drawing/2014/chart" uri="{C3380CC4-5D6E-409C-BE32-E72D297353CC}">
              <c16:uniqueId val="{00000005-625C-497E-918F-BEB2A2EF199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[1]データシート!$B$62:$P$62</c:f>
              <c:numCache>
                <c:formatCode>General</c:formatCode>
                <c:ptCount val="15"/>
                <c:pt idx="0">
                  <c:v>4661</c:v>
                </c:pt>
                <c:pt idx="1">
                  <c:v>0</c:v>
                </c:pt>
                <c:pt idx="2">
                  <c:v>0</c:v>
                </c:pt>
                <c:pt idx="3">
                  <c:v>4652</c:v>
                </c:pt>
                <c:pt idx="4">
                  <c:v>0</c:v>
                </c:pt>
                <c:pt idx="5">
                  <c:v>0</c:v>
                </c:pt>
                <c:pt idx="6">
                  <c:v>4428</c:v>
                </c:pt>
                <c:pt idx="7">
                  <c:v>0</c:v>
                </c:pt>
                <c:pt idx="8">
                  <c:v>0</c:v>
                </c:pt>
                <c:pt idx="9">
                  <c:v>4352</c:v>
                </c:pt>
                <c:pt idx="10">
                  <c:v>0</c:v>
                </c:pt>
                <c:pt idx="11">
                  <c:v>0</c:v>
                </c:pt>
                <c:pt idx="12">
                  <c:v>4319</c:v>
                </c:pt>
                <c:pt idx="13">
                  <c:v>0</c:v>
                </c:pt>
                <c:pt idx="14">
                  <c:v>0</c:v>
                </c:pt>
              </c:numCache>
            </c:numRef>
          </c:val>
          <c:extLst xmlns:c16r2="http://schemas.microsoft.com/office/drawing/2015/06/chart">
            <c:ext xmlns:c16="http://schemas.microsoft.com/office/drawing/2014/chart" uri="{C3380CC4-5D6E-409C-BE32-E72D297353CC}">
              <c16:uniqueId val="{00000006-625C-497E-918F-BEB2A2EF199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[1]データシート!$B$63:$P$63</c:f>
              <c:numCache>
                <c:formatCode>General</c:formatCode>
                <c:ptCount val="15"/>
                <c:pt idx="0">
                  <c:v>217</c:v>
                </c:pt>
                <c:pt idx="1">
                  <c:v>0</c:v>
                </c:pt>
                <c:pt idx="2">
                  <c:v>0</c:v>
                </c:pt>
                <c:pt idx="3">
                  <c:v>324</c:v>
                </c:pt>
                <c:pt idx="4">
                  <c:v>0</c:v>
                </c:pt>
                <c:pt idx="5">
                  <c:v>0</c:v>
                </c:pt>
                <c:pt idx="6">
                  <c:v>775</c:v>
                </c:pt>
                <c:pt idx="7">
                  <c:v>0</c:v>
                </c:pt>
                <c:pt idx="8">
                  <c:v>0</c:v>
                </c:pt>
                <c:pt idx="9">
                  <c:v>764</c:v>
                </c:pt>
                <c:pt idx="10">
                  <c:v>0</c:v>
                </c:pt>
                <c:pt idx="11">
                  <c:v>0</c:v>
                </c:pt>
                <c:pt idx="12">
                  <c:v>717</c:v>
                </c:pt>
                <c:pt idx="13">
                  <c:v>0</c:v>
                </c:pt>
                <c:pt idx="14">
                  <c:v>0</c:v>
                </c:pt>
              </c:numCache>
            </c:numRef>
          </c:val>
          <c:extLst xmlns:c16r2="http://schemas.microsoft.com/office/drawing/2015/06/chart">
            <c:ext xmlns:c16="http://schemas.microsoft.com/office/drawing/2014/chart" uri="{C3380CC4-5D6E-409C-BE32-E72D297353CC}">
              <c16:uniqueId val="{00000007-625C-497E-918F-BEB2A2EF199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[1]データシート!$B$64:$P$64</c:f>
              <c:numCache>
                <c:formatCode>General</c:formatCode>
                <c:ptCount val="15"/>
                <c:pt idx="0">
                  <c:v>11221</c:v>
                </c:pt>
                <c:pt idx="1">
                  <c:v>0</c:v>
                </c:pt>
                <c:pt idx="2">
                  <c:v>0</c:v>
                </c:pt>
                <c:pt idx="3">
                  <c:v>10552</c:v>
                </c:pt>
                <c:pt idx="4">
                  <c:v>0</c:v>
                </c:pt>
                <c:pt idx="5">
                  <c:v>0</c:v>
                </c:pt>
                <c:pt idx="6">
                  <c:v>9895</c:v>
                </c:pt>
                <c:pt idx="7">
                  <c:v>0</c:v>
                </c:pt>
                <c:pt idx="8">
                  <c:v>0</c:v>
                </c:pt>
                <c:pt idx="9">
                  <c:v>9510</c:v>
                </c:pt>
                <c:pt idx="10">
                  <c:v>0</c:v>
                </c:pt>
                <c:pt idx="11">
                  <c:v>0</c:v>
                </c:pt>
                <c:pt idx="12">
                  <c:v>9118</c:v>
                </c:pt>
                <c:pt idx="13">
                  <c:v>0</c:v>
                </c:pt>
                <c:pt idx="14">
                  <c:v>0</c:v>
                </c:pt>
              </c:numCache>
            </c:numRef>
          </c:val>
          <c:extLst xmlns:c16r2="http://schemas.microsoft.com/office/drawing/2015/06/chart">
            <c:ext xmlns:c16="http://schemas.microsoft.com/office/drawing/2014/chart" uri="{C3380CC4-5D6E-409C-BE32-E72D297353CC}">
              <c16:uniqueId val="{00000008-625C-497E-918F-BEB2A2EF199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[1]データシート!$B$65:$P$65</c:f>
              <c:numCache>
                <c:formatCode>General</c:formatCode>
                <c:ptCount val="15"/>
                <c:pt idx="0">
                  <c:v>782</c:v>
                </c:pt>
                <c:pt idx="1">
                  <c:v>0</c:v>
                </c:pt>
                <c:pt idx="2">
                  <c:v>0</c:v>
                </c:pt>
                <c:pt idx="3">
                  <c:v>532</c:v>
                </c:pt>
                <c:pt idx="4">
                  <c:v>0</c:v>
                </c:pt>
                <c:pt idx="5">
                  <c:v>0</c:v>
                </c:pt>
                <c:pt idx="6">
                  <c:v>276</c:v>
                </c:pt>
                <c:pt idx="7">
                  <c:v>0</c:v>
                </c:pt>
                <c:pt idx="8">
                  <c:v>0</c:v>
                </c:pt>
                <c:pt idx="9">
                  <c:v>15</c:v>
                </c:pt>
                <c:pt idx="10">
                  <c:v>0</c:v>
                </c:pt>
                <c:pt idx="11">
                  <c:v>0</c:v>
                </c:pt>
                <c:pt idx="12">
                  <c:v>9</c:v>
                </c:pt>
                <c:pt idx="13">
                  <c:v>0</c:v>
                </c:pt>
                <c:pt idx="14">
                  <c:v>0</c:v>
                </c:pt>
              </c:numCache>
            </c:numRef>
          </c:val>
          <c:extLst xmlns:c16r2="http://schemas.microsoft.com/office/drawing/2015/06/chart">
            <c:ext xmlns:c16="http://schemas.microsoft.com/office/drawing/2014/chart" uri="{C3380CC4-5D6E-409C-BE32-E72D297353CC}">
              <c16:uniqueId val="{00000009-625C-497E-918F-BEB2A2EF199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[1]データシート!$B$66:$P$66</c:f>
              <c:numCache>
                <c:formatCode>General</c:formatCode>
                <c:ptCount val="15"/>
                <c:pt idx="0">
                  <c:v>19516</c:v>
                </c:pt>
                <c:pt idx="1">
                  <c:v>0</c:v>
                </c:pt>
                <c:pt idx="2">
                  <c:v>0</c:v>
                </c:pt>
                <c:pt idx="3">
                  <c:v>19683</c:v>
                </c:pt>
                <c:pt idx="4">
                  <c:v>0</c:v>
                </c:pt>
                <c:pt idx="5">
                  <c:v>0</c:v>
                </c:pt>
                <c:pt idx="6">
                  <c:v>21255</c:v>
                </c:pt>
                <c:pt idx="7">
                  <c:v>0</c:v>
                </c:pt>
                <c:pt idx="8">
                  <c:v>0</c:v>
                </c:pt>
                <c:pt idx="9">
                  <c:v>25647</c:v>
                </c:pt>
                <c:pt idx="10">
                  <c:v>0</c:v>
                </c:pt>
                <c:pt idx="11">
                  <c:v>0</c:v>
                </c:pt>
                <c:pt idx="12">
                  <c:v>27336</c:v>
                </c:pt>
                <c:pt idx="13">
                  <c:v>0</c:v>
                </c:pt>
                <c:pt idx="14">
                  <c:v>0</c:v>
                </c:pt>
              </c:numCache>
            </c:numRef>
          </c:val>
          <c:extLst xmlns:c16r2="http://schemas.microsoft.com/office/drawing/2015/06/chart">
            <c:ext xmlns:c16="http://schemas.microsoft.com/office/drawing/2014/chart" uri="{C3380CC4-5D6E-409C-BE32-E72D297353CC}">
              <c16:uniqueId val="{0000000A-625C-497E-918F-BEB2A2EF1999}"/>
            </c:ext>
          </c:extLst>
        </c:ser>
        <c:dLbls>
          <c:showLegendKey val="0"/>
          <c:showVal val="0"/>
          <c:showCatName val="0"/>
          <c:showSerName val="0"/>
          <c:showPercent val="0"/>
          <c:showBubbleSize val="0"/>
        </c:dLbls>
        <c:gapWidth val="100"/>
        <c:overlap val="100"/>
        <c:axId val="482405584"/>
        <c:axId val="4824071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H27</c:v>
                  </c:pt>
                  <c:pt idx="1">
                    <c:v>0</c:v>
                  </c:pt>
                  <c:pt idx="2">
                    <c:v>0</c:v>
                  </c:pt>
                  <c:pt idx="3">
                    <c:v>H28</c:v>
                  </c:pt>
                  <c:pt idx="4">
                    <c:v>0</c:v>
                  </c:pt>
                  <c:pt idx="5">
                    <c:v>0</c:v>
                  </c:pt>
                  <c:pt idx="6">
                    <c:v>H29</c:v>
                  </c:pt>
                  <c:pt idx="7">
                    <c:v>0</c:v>
                  </c:pt>
                  <c:pt idx="8">
                    <c:v>0</c:v>
                  </c:pt>
                  <c:pt idx="9">
                    <c:v>H30</c:v>
                  </c:pt>
                  <c:pt idx="10">
                    <c:v>0</c:v>
                  </c:pt>
                  <c:pt idx="11">
                    <c:v>0</c:v>
                  </c:pt>
                  <c:pt idx="12">
                    <c:v>R01</c:v>
                  </c:pt>
                  <c:pt idx="13">
                    <c:v>0</c:v>
                  </c:pt>
                  <c:pt idx="14">
                    <c:v>0</c:v>
                  </c:pt>
                </c:lvl>
              </c:multiLvlStrCache>
            </c:multiLvlStrRef>
          </c:cat>
          <c:val>
            <c:numRef>
              <c:f>[1]データシート!$B$67:$P$67</c:f>
              <c:numCache>
                <c:formatCode>General</c:formatCode>
                <c:ptCount val="15"/>
                <c:pt idx="0">
                  <c:v>#N/A</c:v>
                </c:pt>
                <c:pt idx="1">
                  <c:v>8928</c:v>
                </c:pt>
                <c:pt idx="2">
                  <c:v>#N/A</c:v>
                </c:pt>
                <c:pt idx="3">
                  <c:v>#N/A</c:v>
                </c:pt>
                <c:pt idx="4">
                  <c:v>8248</c:v>
                </c:pt>
                <c:pt idx="5">
                  <c:v>#N/A</c:v>
                </c:pt>
                <c:pt idx="6">
                  <c:v>#N/A</c:v>
                </c:pt>
                <c:pt idx="7">
                  <c:v>8400</c:v>
                </c:pt>
                <c:pt idx="8">
                  <c:v>#N/A</c:v>
                </c:pt>
                <c:pt idx="9">
                  <c:v>#N/A</c:v>
                </c:pt>
                <c:pt idx="10">
                  <c:v>9161</c:v>
                </c:pt>
                <c:pt idx="11">
                  <c:v>#N/A</c:v>
                </c:pt>
                <c:pt idx="12">
                  <c:v>#N/A</c:v>
                </c:pt>
                <c:pt idx="13">
                  <c:v>9963</c:v>
                </c:pt>
                <c:pt idx="14">
                  <c:v>#N/A</c:v>
                </c:pt>
              </c:numCache>
            </c:numRef>
          </c:val>
          <c:smooth val="0"/>
          <c:extLst xmlns:c16r2="http://schemas.microsoft.com/office/drawing/2015/06/chart">
            <c:ext xmlns:c16="http://schemas.microsoft.com/office/drawing/2014/chart" uri="{C3380CC4-5D6E-409C-BE32-E72D297353CC}">
              <c16:uniqueId val="{0000000B-625C-497E-918F-BEB2A2EF1999}"/>
            </c:ext>
          </c:extLst>
        </c:ser>
        <c:dLbls>
          <c:showLegendKey val="0"/>
          <c:showVal val="0"/>
          <c:showCatName val="0"/>
          <c:showSerName val="0"/>
          <c:showPercent val="0"/>
          <c:showBubbleSize val="0"/>
        </c:dLbls>
        <c:marker val="1"/>
        <c:smooth val="0"/>
        <c:axId val="482405584"/>
        <c:axId val="482407152"/>
      </c:lineChart>
      <c:catAx>
        <c:axId val="48240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407152"/>
        <c:crosses val="autoZero"/>
        <c:auto val="1"/>
        <c:lblAlgn val="ctr"/>
        <c:lblOffset val="100"/>
        <c:tickLblSkip val="1"/>
        <c:tickMarkSkip val="1"/>
        <c:noMultiLvlLbl val="0"/>
      </c:catAx>
      <c:valAx>
        <c:axId val="48240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40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3029</c:v>
                </c:pt>
                <c:pt idx="1">
                  <c:v>3145</c:v>
                </c:pt>
                <c:pt idx="2">
                  <c:v>3007</c:v>
                </c:pt>
              </c:numCache>
            </c:numRef>
          </c:val>
          <c:extLst xmlns:c16r2="http://schemas.microsoft.com/office/drawing/2015/06/chart">
            <c:ext xmlns:c16="http://schemas.microsoft.com/office/drawing/2014/chart" uri="{C3380CC4-5D6E-409C-BE32-E72D297353CC}">
              <c16:uniqueId val="{00000000-B94B-4658-BA34-C16C89D203D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B94B-4658-BA34-C16C89D203D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2689</c:v>
                </c:pt>
                <c:pt idx="1">
                  <c:v>1567</c:v>
                </c:pt>
                <c:pt idx="2">
                  <c:v>1227</c:v>
                </c:pt>
              </c:numCache>
            </c:numRef>
          </c:val>
          <c:extLst xmlns:c16r2="http://schemas.microsoft.com/office/drawing/2015/06/chart">
            <c:ext xmlns:c16="http://schemas.microsoft.com/office/drawing/2014/chart" uri="{C3380CC4-5D6E-409C-BE32-E72D297353CC}">
              <c16:uniqueId val="{00000002-B94B-4658-BA34-C16C89D203D1}"/>
            </c:ext>
          </c:extLst>
        </c:ser>
        <c:dLbls>
          <c:showLegendKey val="0"/>
          <c:showVal val="0"/>
          <c:showCatName val="0"/>
          <c:showSerName val="0"/>
          <c:showPercent val="0"/>
          <c:showBubbleSize val="0"/>
        </c:dLbls>
        <c:gapWidth val="120"/>
        <c:overlap val="100"/>
        <c:axId val="482412640"/>
        <c:axId val="482408720"/>
      </c:barChart>
      <c:catAx>
        <c:axId val="48241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408720"/>
        <c:crosses val="autoZero"/>
        <c:auto val="1"/>
        <c:lblAlgn val="ctr"/>
        <c:lblOffset val="100"/>
        <c:tickLblSkip val="1"/>
        <c:tickMarkSkip val="1"/>
        <c:noMultiLvlLbl val="0"/>
      </c:catAx>
      <c:valAx>
        <c:axId val="482408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41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9D9-4574-A276-A13F7E6352D8}"/>
                </c:ext>
                <c:ext xmlns:c15="http://schemas.microsoft.com/office/drawing/2012/chart" uri="{CE6537A1-D6FC-4f65-9D91-7224C49458BB}">
                  <c15:dlblFieldTable>
                    <c15:dlblFTEntry>
                      <c15:txfldGUID>{20299EEB-57DE-4D74-A72A-E97772EF86D9}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9D9-4574-A276-A13F7E6352D8}"/>
                </c:ext>
                <c:ext xmlns:c15="http://schemas.microsoft.com/office/drawing/2012/chart" uri="{CE6537A1-D6FC-4f65-9D91-7224C49458BB}">
                  <c15:dlblFieldTable>
                    <c15:dlblFTEntry>
                      <c15:txfldGUID>{08CD2BFE-466D-4AEB-BF5D-12187837C7AF}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9D9-4574-A276-A13F7E6352D8}"/>
                </c:ext>
                <c:ext xmlns:c15="http://schemas.microsoft.com/office/drawing/2012/chart" uri="{CE6537A1-D6FC-4f65-9D91-7224C49458BB}">
                  <c15:dlblFieldTable>
                    <c15:dlblFTEntry>
                      <c15:txfldGUID>{BD2645E9-E76B-4931-B246-97E78686CAF4}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9D9-4574-A276-A13F7E6352D8}"/>
                </c:ext>
                <c:ext xmlns:c15="http://schemas.microsoft.com/office/drawing/2012/chart" uri="{CE6537A1-D6FC-4f65-9D91-7224C49458BB}">
                  <c15:dlblFieldTable>
                    <c15:dlblFTEntry>
                      <c15:txfldGUID>{C269BDC9-01F0-4623-9CD6-543C58A57860}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9D9-4574-A276-A13F7E6352D8}"/>
                </c:ext>
                <c:ext xmlns:c15="http://schemas.microsoft.com/office/drawing/2012/chart" uri="{CE6537A1-D6FC-4f65-9D91-7224C49458BB}">
                  <c15:dlblFieldTable>
                    <c15:dlblFTEntry>
                      <c15:txfldGUID>{C2DF9494-3E0A-41A3-AC7E-7CBA20CF417C}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9D9-4574-A276-A13F7E6352D8}"/>
                </c:ext>
                <c:ext xmlns:c15="http://schemas.microsoft.com/office/drawing/2012/chart" uri="{CE6537A1-D6FC-4f65-9D91-7224C49458BB}">
                  <c15:dlblFieldTable>
                    <c15:dlblFTEntry>
                      <c15:txfldGUID>{3FB92F0A-76A6-41BC-A6AE-2B97C6EE5192}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9D9-4574-A276-A13F7E6352D8}"/>
                </c:ext>
                <c:ext xmlns:c15="http://schemas.microsoft.com/office/drawing/2012/chart" uri="{CE6537A1-D6FC-4f65-9D91-7224C49458BB}">
                  <c15:dlblFieldTable>
                    <c15:dlblFTEntry>
                      <c15:txfldGUID>{56DD1F6E-55DC-46F6-BA4F-D2FE34606820}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9D9-4574-A276-A13F7E6352D8}"/>
                </c:ext>
                <c:ext xmlns:c15="http://schemas.microsoft.com/office/drawing/2012/chart" uri="{CE6537A1-D6FC-4f65-9D91-7224C49458BB}">
                  <c15:dlblFieldTable>
                    <c15:dlblFTEntry>
                      <c15:txfldGUID>{BC482D7B-842B-41A5-A839-13738CB48BEA}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9D9-4574-A276-A13F7E6352D8}"/>
                </c:ext>
                <c:ext xmlns:c15="http://schemas.microsoft.com/office/drawing/2012/chart" uri="{CE6537A1-D6FC-4f65-9D91-7224C49458BB}">
                  <c15:dlblFieldTable>
                    <c15:dlblFTEntry>
                      <c15:txfldGUID>{E6B97576-2E09-470B-BA7A-A026F5214E4B}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c:v>
                </c:pt>
                <c:pt idx="16">
                  <c:v>63.3</c:v>
                </c:pt>
                <c:pt idx="24">
                  <c:v>61.6</c:v>
                </c:pt>
                <c:pt idx="32">
                  <c:v>62.6</c:v>
                </c:pt>
              </c:numCache>
            </c:numRef>
          </c:xVal>
          <c:yVal>
            <c:numRef>
              <c:f>公会計指標分析・財政指標組合せ分析表!$BP$51:$DC$51</c:f>
              <c:numCache>
                <c:formatCode>#,##0.0;"▲ "#,##0.0</c:formatCode>
                <c:ptCount val="40"/>
                <c:pt idx="0">
                  <c:v>73.099999999999994</c:v>
                </c:pt>
                <c:pt idx="8">
                  <c:v>68.599999999999994</c:v>
                </c:pt>
                <c:pt idx="16">
                  <c:v>71.400000000000006</c:v>
                </c:pt>
                <c:pt idx="24">
                  <c:v>77.7</c:v>
                </c:pt>
                <c:pt idx="32">
                  <c:v>85.6</c:v>
                </c:pt>
              </c:numCache>
            </c:numRef>
          </c:yVal>
          <c:smooth val="0"/>
          <c:extLst xmlns:c16r2="http://schemas.microsoft.com/office/drawing/2015/06/chart">
            <c:ext xmlns:c16="http://schemas.microsoft.com/office/drawing/2014/chart" uri="{C3380CC4-5D6E-409C-BE32-E72D297353CC}">
              <c16:uniqueId val="{00000009-09D9-4574-A276-A13F7E6352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9D9-4574-A276-A13F7E6352D8}"/>
                </c:ext>
                <c:ext xmlns:c15="http://schemas.microsoft.com/office/drawing/2012/chart" uri="{CE6537A1-D6FC-4f65-9D91-7224C49458BB}">
                  <c15:dlblFieldTable>
                    <c15:dlblFTEntry>
                      <c15:txfldGUID>{AC13AE2B-8F9D-435D-A204-353F8E3301A1}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9D9-4574-A276-A13F7E6352D8}"/>
                </c:ext>
                <c:ext xmlns:c15="http://schemas.microsoft.com/office/drawing/2012/chart" uri="{CE6537A1-D6FC-4f65-9D91-7224C49458BB}">
                  <c15:dlblFieldTable>
                    <c15:dlblFTEntry>
                      <c15:txfldGUID>{EF57A302-DC5C-48FC-A13D-30BFB7B6A6AE}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9D9-4574-A276-A13F7E6352D8}"/>
                </c:ext>
                <c:ext xmlns:c15="http://schemas.microsoft.com/office/drawing/2012/chart" uri="{CE6537A1-D6FC-4f65-9D91-7224C49458BB}">
                  <c15:dlblFieldTable>
                    <c15:dlblFTEntry>
                      <c15:txfldGUID>{0380D994-6A5A-49A6-9913-B046BBCC4A0C}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9D9-4574-A276-A13F7E6352D8}"/>
                </c:ext>
                <c:ext xmlns:c15="http://schemas.microsoft.com/office/drawing/2012/chart" uri="{CE6537A1-D6FC-4f65-9D91-7224C49458BB}">
                  <c15:dlblFieldTable>
                    <c15:dlblFTEntry>
                      <c15:txfldGUID>{AAE35928-911F-4B12-A0C3-0A5391E15FB6}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9D9-4574-A276-A13F7E6352D8}"/>
                </c:ext>
                <c:ext xmlns:c15="http://schemas.microsoft.com/office/drawing/2012/chart" uri="{CE6537A1-D6FC-4f65-9D91-7224C49458BB}">
                  <c15:dlblFieldTable>
                    <c15:dlblFTEntry>
                      <c15:txfldGUID>{897222E8-9BC7-4D88-8033-23CA10800DD8}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9D9-4574-A276-A13F7E6352D8}"/>
                </c:ext>
                <c:ext xmlns:c15="http://schemas.microsoft.com/office/drawing/2012/chart" uri="{CE6537A1-D6FC-4f65-9D91-7224C49458BB}">
                  <c15:dlblFieldTable>
                    <c15:dlblFTEntry>
                      <c15:txfldGUID>{68F1A8A6-3160-4D43-8DE3-BD5B440B40A5}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9D9-4574-A276-A13F7E6352D8}"/>
                </c:ext>
                <c:ext xmlns:c15="http://schemas.microsoft.com/office/drawing/2012/chart" uri="{CE6537A1-D6FC-4f65-9D91-7224C49458BB}">
                  <c15:dlblFieldTable>
                    <c15:dlblFTEntry>
                      <c15:txfldGUID>{F295FDAA-926B-4742-9E19-5911857DD48E}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9D9-4574-A276-A13F7E6352D8}"/>
                </c:ext>
                <c:ext xmlns:c15="http://schemas.microsoft.com/office/drawing/2012/chart" uri="{CE6537A1-D6FC-4f65-9D91-7224C49458BB}">
                  <c15:dlblFieldTable>
                    <c15:dlblFTEntry>
                      <c15:txfldGUID>{D4862A00-EB37-47FE-BE1B-BF874255B546}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9D9-4574-A276-A13F7E6352D8}"/>
                </c:ext>
                <c:ext xmlns:c15="http://schemas.microsoft.com/office/drawing/2012/chart" uri="{CE6537A1-D6FC-4f65-9D91-7224C49458BB}">
                  <c15:dlblFieldTable>
                    <c15:dlblFTEntry>
                      <c15:txfldGUID>{E037BE2D-3874-4698-BED8-A14789EAF31A}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09D9-4574-A276-A13F7E6352D8}"/>
            </c:ext>
          </c:extLst>
        </c:ser>
        <c:dLbls>
          <c:showLegendKey val="0"/>
          <c:showVal val="1"/>
          <c:showCatName val="0"/>
          <c:showSerName val="0"/>
          <c:showPercent val="0"/>
          <c:showBubbleSize val="0"/>
        </c:dLbls>
        <c:axId val="482407936"/>
        <c:axId val="482409504"/>
      </c:scatterChart>
      <c:valAx>
        <c:axId val="482407936"/>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409504"/>
        <c:crosses val="autoZero"/>
        <c:crossBetween val="midCat"/>
      </c:valAx>
      <c:valAx>
        <c:axId val="482409504"/>
        <c:scaling>
          <c:orientation val="minMax"/>
          <c:max val="92"/>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407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62-4BAE-AD26-395882EF848A}"/>
                </c:ext>
                <c:ext xmlns:c15="http://schemas.microsoft.com/office/drawing/2012/chart" uri="{CE6537A1-D6FC-4f65-9D91-7224C49458BB}">
                  <c15:dlblFieldTable>
                    <c15:dlblFTEntry>
                      <c15:txfldGUID>{A26B9274-6DE4-44D5-A9BE-AABA74F00A3D}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62-4BAE-AD26-395882EF848A}"/>
                </c:ext>
                <c:ext xmlns:c15="http://schemas.microsoft.com/office/drawing/2012/chart" uri="{CE6537A1-D6FC-4f65-9D91-7224C49458BB}">
                  <c15:dlblFieldTable>
                    <c15:dlblFTEntry>
                      <c15:txfldGUID>{41975ADD-4EDE-4232-96C8-1CBDF9743375}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62-4BAE-AD26-395882EF848A}"/>
                </c:ext>
                <c:ext xmlns:c15="http://schemas.microsoft.com/office/drawing/2012/chart" uri="{CE6537A1-D6FC-4f65-9D91-7224C49458BB}">
                  <c15:dlblFieldTable>
                    <c15:dlblFTEntry>
                      <c15:txfldGUID>{7013AFEB-3EE2-4F02-A8F7-A675E9BBDF19}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62-4BAE-AD26-395882EF848A}"/>
                </c:ext>
                <c:ext xmlns:c15="http://schemas.microsoft.com/office/drawing/2012/chart" uri="{CE6537A1-D6FC-4f65-9D91-7224C49458BB}">
                  <c15:dlblFieldTable>
                    <c15:dlblFTEntry>
                      <c15:txfldGUID>{6498A252-E7B8-4CD1-866E-16D123E10167}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62-4BAE-AD26-395882EF848A}"/>
                </c:ext>
                <c:ext xmlns:c15="http://schemas.microsoft.com/office/drawing/2012/chart" uri="{CE6537A1-D6FC-4f65-9D91-7224C49458BB}">
                  <c15:dlblFieldTable>
                    <c15:dlblFTEntry>
                      <c15:txfldGUID>{08F490FF-EE65-4594-857B-85C87A810FBF}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62-4BAE-AD26-395882EF848A}"/>
                </c:ext>
                <c:ext xmlns:c15="http://schemas.microsoft.com/office/drawing/2012/chart" uri="{CE6537A1-D6FC-4f65-9D91-7224C49458BB}">
                  <c15:dlblFieldTable>
                    <c15:dlblFTEntry>
                      <c15:txfldGUID>{C1F6466C-7D91-47E1-B08F-CA1505852689}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62-4BAE-AD26-395882EF848A}"/>
                </c:ext>
                <c:ext xmlns:c15="http://schemas.microsoft.com/office/drawing/2012/chart" uri="{CE6537A1-D6FC-4f65-9D91-7224C49458BB}">
                  <c15:dlblFieldTable>
                    <c15:dlblFTEntry>
                      <c15:txfldGUID>{D7B2EF3F-DBAA-4BE6-BD87-61D0D894A3DA}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62-4BAE-AD26-395882EF848A}"/>
                </c:ext>
                <c:ext xmlns:c15="http://schemas.microsoft.com/office/drawing/2012/chart" uri="{CE6537A1-D6FC-4f65-9D91-7224C49458BB}">
                  <c15:dlblFieldTable>
                    <c15:dlblFTEntry>
                      <c15:txfldGUID>{E6B809F6-9387-460C-82A3-BA4224DC7F82}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62-4BAE-AD26-395882EF848A}"/>
                </c:ext>
                <c:ext xmlns:c15="http://schemas.microsoft.com/office/drawing/2012/chart" uri="{CE6537A1-D6FC-4f65-9D91-7224C49458BB}">
                  <c15:dlblFieldTable>
                    <c15:dlblFTEntry>
                      <c15:txfldGUID>{982BAE81-A819-48E6-9FBE-170C767BDDB7}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9.6999999999999993</c:v>
                </c:pt>
                <c:pt idx="16">
                  <c:v>9.3000000000000007</c:v>
                </c:pt>
                <c:pt idx="24">
                  <c:v>9.1999999999999993</c:v>
                </c:pt>
                <c:pt idx="32">
                  <c:v>8.5</c:v>
                </c:pt>
              </c:numCache>
            </c:numRef>
          </c:xVal>
          <c:yVal>
            <c:numRef>
              <c:f>公会計指標分析・財政指標組合せ分析表!$BP$73:$DC$73</c:f>
              <c:numCache>
                <c:formatCode>#,##0.0;"▲ "#,##0.0</c:formatCode>
                <c:ptCount val="40"/>
                <c:pt idx="0">
                  <c:v>73.099999999999994</c:v>
                </c:pt>
                <c:pt idx="8">
                  <c:v>68.599999999999994</c:v>
                </c:pt>
                <c:pt idx="16">
                  <c:v>71.400000000000006</c:v>
                </c:pt>
                <c:pt idx="24">
                  <c:v>77.7</c:v>
                </c:pt>
                <c:pt idx="32">
                  <c:v>85.6</c:v>
                </c:pt>
              </c:numCache>
            </c:numRef>
          </c:yVal>
          <c:smooth val="0"/>
          <c:extLst xmlns:c16r2="http://schemas.microsoft.com/office/drawing/2015/06/chart">
            <c:ext xmlns:c16="http://schemas.microsoft.com/office/drawing/2014/chart" uri="{C3380CC4-5D6E-409C-BE32-E72D297353CC}">
              <c16:uniqueId val="{00000009-6162-4BAE-AD26-395882EF84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62-4BAE-AD26-395882EF848A}"/>
                </c:ext>
                <c:ext xmlns:c15="http://schemas.microsoft.com/office/drawing/2012/chart" uri="{CE6537A1-D6FC-4f65-9D91-7224C49458BB}">
                  <c15:dlblFieldTable>
                    <c15:dlblFTEntry>
                      <c15:txfldGUID>{C0D78E4B-8A6E-4190-BC9F-13924C9F7D30}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62-4BAE-AD26-395882EF848A}"/>
                </c:ext>
                <c:ext xmlns:c15="http://schemas.microsoft.com/office/drawing/2012/chart" uri="{CE6537A1-D6FC-4f65-9D91-7224C49458BB}">
                  <c15:dlblFieldTable>
                    <c15:dlblFTEntry>
                      <c15:txfldGUID>{AB706CA7-671B-46CE-84E4-75FAF76C09E7}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62-4BAE-AD26-395882EF848A}"/>
                </c:ext>
                <c:ext xmlns:c15="http://schemas.microsoft.com/office/drawing/2012/chart" uri="{CE6537A1-D6FC-4f65-9D91-7224C49458BB}">
                  <c15:dlblFieldTable>
                    <c15:dlblFTEntry>
                      <c15:txfldGUID>{A4875EAA-72A0-49BC-9B40-4BD2E516DEC6}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62-4BAE-AD26-395882EF848A}"/>
                </c:ext>
                <c:ext xmlns:c15="http://schemas.microsoft.com/office/drawing/2012/chart" uri="{CE6537A1-D6FC-4f65-9D91-7224C49458BB}">
                  <c15:dlblFieldTable>
                    <c15:dlblFTEntry>
                      <c15:txfldGUID>{D1136169-244D-4D0A-977B-968DFCC50EDB}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62-4BAE-AD26-395882EF848A}"/>
                </c:ext>
                <c:ext xmlns:c15="http://schemas.microsoft.com/office/drawing/2012/chart" uri="{CE6537A1-D6FC-4f65-9D91-7224C49458BB}">
                  <c15:dlblFieldTable>
                    <c15:dlblFTEntry>
                      <c15:txfldGUID>{F8506F38-67C3-438C-8B22-988ED005AC42}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62-4BAE-AD26-395882EF848A}"/>
                </c:ext>
                <c:ext xmlns:c15="http://schemas.microsoft.com/office/drawing/2012/chart" uri="{CE6537A1-D6FC-4f65-9D91-7224C49458BB}">
                  <c15:dlblFieldTable>
                    <c15:dlblFTEntry>
                      <c15:txfldGUID>{4BC207D3-0BE3-476C-B956-022177FF79C7}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62-4BAE-AD26-395882EF848A}"/>
                </c:ext>
                <c:ext xmlns:c15="http://schemas.microsoft.com/office/drawing/2012/chart" uri="{CE6537A1-D6FC-4f65-9D91-7224C49458BB}">
                  <c15:dlblFieldTable>
                    <c15:dlblFTEntry>
                      <c15:txfldGUID>{8367316E-1188-4BEC-A16B-4A60920FC612}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62-4BAE-AD26-395882EF848A}"/>
                </c:ext>
                <c:ext xmlns:c15="http://schemas.microsoft.com/office/drawing/2012/chart" uri="{CE6537A1-D6FC-4f65-9D91-7224C49458BB}">
                  <c15:dlblFieldTable>
                    <c15:dlblFTEntry>
                      <c15:txfldGUID>{B09B1096-EE60-49B1-A1DD-91C29AC4504A}</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62-4BAE-AD26-395882EF848A}"/>
                </c:ext>
                <c:ext xmlns:c15="http://schemas.microsoft.com/office/drawing/2012/chart" uri="{CE6537A1-D6FC-4f65-9D91-7224C49458BB}">
                  <c15:dlblFieldTable>
                    <c15:dlblFTEntry>
                      <c15:txfldGUID>{AACBA640-CED5-4F65-9D43-01F1357A1BC8}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162-4BAE-AD26-395882EF848A}"/>
            </c:ext>
          </c:extLst>
        </c:ser>
        <c:dLbls>
          <c:showLegendKey val="0"/>
          <c:showVal val="1"/>
          <c:showCatName val="0"/>
          <c:showSerName val="0"/>
          <c:showPercent val="0"/>
          <c:showBubbleSize val="0"/>
        </c:dLbls>
        <c:axId val="482410288"/>
        <c:axId val="482411072"/>
      </c:scatterChart>
      <c:valAx>
        <c:axId val="482410288"/>
        <c:scaling>
          <c:orientation val="minMax"/>
          <c:max val="10.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411072"/>
        <c:crosses val="autoZero"/>
        <c:crossBetween val="midCat"/>
      </c:valAx>
      <c:valAx>
        <c:axId val="482411072"/>
        <c:scaling>
          <c:orientation val="minMax"/>
          <c:max val="92"/>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410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行政改革大綱実施計画に基づき、市債発行額が公債費の元金を上回らないよう配慮して財政の健全化に努めてきたことで、元利償還金が減少してきている。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利根沼田地域農用地総合整備事業（利根沼田望郷ライン）の債務負担行為に基づく支出が終了したものの、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庁舎等複合施設整備などの大規模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ハード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事業に係る借入れが始まったため、今後は、一時的に増加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、その後また減少していく見込みである。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市債に依存しすぎることなく、また、世代間の負担の不均衡が生じないよう、適正で堅実な起債に努める。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Ｐゴシック" panose="020B0600070205080204" pitchFamily="50" charset="-128"/>
              <a:ea typeface="ＭＳ Ｐゴシック" panose="020B0600070205080204" pitchFamily="50"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構成する地方債の現在高を減少させるため、行政改革大綱実施計画に基づき、市債発行額が公債費の元金償還額を上回らないよう配慮して財政の健全化に努めてきたことで、将来負担額全体は近年微減傾向にあっ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庁舎等複合施設整備事業、利南運動場整備事業及び給食センター整備事業等の大型ハード事業の借入れが集中したため一時的に大幅な増加となっているが、長期的には減少傾向に収束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今後は、将来にわたって健全で安定した財政運営を実現するため、公債費等義務的経費の削減に努める。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百万円の減。その他の特定目的基金のついては「合併振興基金」を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百万円を取り崩したこと等により減となった。基金全体としては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合併振興基金の取り崩しが続くと見込まれる。中長期的には、森林環境譲与税基金の新設及び次の庁舎整備を見越した庁舎整備基金への計画的な積み立て等に加えて、財政調整基金を確実に機能させるために適正規模内での運用及び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沼田市、白沢村及び利根町の合併に伴う住民の一体感の醸成と地域ごとの個性ある振興を図る。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　　　　将来の本格的な高齢化社会に備え、福祉事業の振興を図る。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　　　　沼田市温泉休養施設における温泉事業を円滑に運営し、住民福祉の増進と地域の観光振興を図る。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　地域の特色を活かし、創意工夫を凝らした独創的かつ個性的なふるさとづくりを推進するもの。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・沼田城建設基金　　　沼田城建設に備え、あらかじめ積み立てを行い、その財源とする。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令和元年に供用開始した庁舎等複合施設の管理事業等の財源として、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令和元年度に創設し、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今後も引き続き、地域振興を推進する各種事業に充当し、ゆるやかに減少していく見込みである。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　　　　次回の庁舎等整備を見据えて積み立てを行う予定のため、ゆるやかに増加していく見込みである。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・温泉事業基金　　　　今後も指定管理者からの固定納入金の一部を積み立てていく予定であるが、老朽化が進行している温泉休養施設の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大規模更新の財源として取り崩されることが想定されるため、減少していく見込みである。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一般財源等に大きな増減はなかったが、新規施設等の供用開始により物件費が増加し、財源不足が生じ充当が増となった。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基金の預金利子収入のみ積み立てており、大きな増減はない。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当面の償還計画においては、起債償還額の急激な増加は見込んでおらず、また一括償還方式での借入れも行ってないため積立額の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大幅な増加は予定されていないが、公債費の継続的かつ安定的な確保を図るため今後の借入の状況に応じて適宜、積み立て方法等を検討していく。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当市では、平成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年度に策定した公共施設等総合管理計画において、令和</a:t>
          </a:r>
          <a:r>
            <a:rPr lang="en-US" altLang="ja-JP" sz="1100" b="0" i="0" u="none" strike="noStrike" baseline="0" smtClean="0">
              <a:solidFill>
                <a:schemeClr val="dk1"/>
              </a:solidFill>
              <a:latin typeface="+mn-lt"/>
              <a:ea typeface="+mn-ea"/>
              <a:cs typeface="+mn-cs"/>
            </a:rPr>
            <a:t>38</a:t>
          </a:r>
          <a:r>
            <a:rPr lang="ja-JP" altLang="en-US" sz="1100" b="0" i="0" u="none" strike="noStrike" baseline="0" smtClean="0">
              <a:solidFill>
                <a:schemeClr val="dk1"/>
              </a:solidFill>
              <a:latin typeface="+mn-lt"/>
              <a:ea typeface="+mn-ea"/>
              <a:cs typeface="+mn-cs"/>
            </a:rPr>
            <a:t>年度までに公共施設等の延べ床面積を</a:t>
          </a:r>
          <a:r>
            <a:rPr lang="en-US" altLang="ja-JP" sz="1100" b="0" i="0" u="none" strike="noStrike" baseline="0" smtClean="0">
              <a:solidFill>
                <a:schemeClr val="dk1"/>
              </a:solidFill>
              <a:latin typeface="+mn-lt"/>
              <a:ea typeface="+mn-ea"/>
              <a:cs typeface="+mn-cs"/>
            </a:rPr>
            <a:t>40</a:t>
          </a:r>
          <a:r>
            <a:rPr lang="ja-JP" altLang="en-US" sz="1100" b="0" i="0" u="none" strike="noStrike" baseline="0" smtClean="0">
              <a:solidFill>
                <a:schemeClr val="dk1"/>
              </a:solidFill>
              <a:latin typeface="+mn-lt"/>
              <a:ea typeface="+mn-ea"/>
              <a:cs typeface="+mn-cs"/>
            </a:rPr>
            <a:t>％削減するという目標を掲げ、第一期アクションプラン及び個別施設計画に基づき、老朽化した施設の集約化・複合化や除却を進めている。有形固定資産減価償却率については、上昇傾向にはあるものの、類似団体平均と比較するとその伸びは緩やかであり、これまでの取組の効果が徐々に表れてきている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9" name="楕円 78"/>
        <xdr:cNvSpPr/>
      </xdr:nvSpPr>
      <xdr:spPr>
        <a:xfrm>
          <a:off x="47117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56786</xdr:rowOff>
    </xdr:from>
    <xdr:ext cx="405111" cy="259045"/>
    <xdr:sp macro="" textlink="">
      <xdr:nvSpPr>
        <xdr:cNvPr id="80" name="有形固定資産減価償却率該当値テキスト"/>
        <xdr:cNvSpPr txBox="1"/>
      </xdr:nvSpPr>
      <xdr:spPr>
        <a:xfrm>
          <a:off x="4813300" y="580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29</xdr:row>
      <xdr:rowOff>129159</xdr:rowOff>
    </xdr:to>
    <xdr:cxnSp macro="">
      <xdr:nvCxnSpPr>
        <xdr:cNvPr id="82" name="直線コネクタ 81"/>
        <xdr:cNvCxnSpPr/>
      </xdr:nvCxnSpPr>
      <xdr:spPr>
        <a:xfrm>
          <a:off x="4051300" y="585114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93472</xdr:rowOff>
    </xdr:from>
    <xdr:to>
      <xdr:col>15</xdr:col>
      <xdr:colOff>187325</xdr:colOff>
      <xdr:row>30</xdr:row>
      <xdr:rowOff>23622</xdr:rowOff>
    </xdr:to>
    <xdr:sp macro="" textlink="">
      <xdr:nvSpPr>
        <xdr:cNvPr id="83" name="楕円 82"/>
        <xdr:cNvSpPr/>
      </xdr:nvSpPr>
      <xdr:spPr>
        <a:xfrm>
          <a:off x="3238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107569</xdr:rowOff>
    </xdr:from>
    <xdr:to>
      <xdr:col>19</xdr:col>
      <xdr:colOff>136525</xdr:colOff>
      <xdr:row>29</xdr:row>
      <xdr:rowOff>144272</xdr:rowOff>
    </xdr:to>
    <xdr:cxnSp macro="">
      <xdr:nvCxnSpPr>
        <xdr:cNvPr id="84" name="直線コネクタ 83"/>
        <xdr:cNvCxnSpPr/>
      </xdr:nvCxnSpPr>
      <xdr:spPr>
        <a:xfrm flipV="1">
          <a:off x="3289300" y="5851144"/>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楕円 84"/>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144272</xdr:rowOff>
    </xdr:to>
    <xdr:cxnSp macro="">
      <xdr:nvCxnSpPr>
        <xdr:cNvPr id="86" name="直線コネクタ 85"/>
        <xdr:cNvCxnSpPr/>
      </xdr:nvCxnSpPr>
      <xdr:spPr>
        <a:xfrm>
          <a:off x="2527300" y="5859780"/>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37338</xdr:rowOff>
    </xdr:from>
    <xdr:to>
      <xdr:col>7</xdr:col>
      <xdr:colOff>187325</xdr:colOff>
      <xdr:row>29</xdr:row>
      <xdr:rowOff>138938</xdr:rowOff>
    </xdr:to>
    <xdr:sp macro="" textlink="">
      <xdr:nvSpPr>
        <xdr:cNvPr id="87" name="楕円 86"/>
        <xdr:cNvSpPr/>
      </xdr:nvSpPr>
      <xdr:spPr>
        <a:xfrm>
          <a:off x="1714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88138</xdr:rowOff>
    </xdr:from>
    <xdr:to>
      <xdr:col>11</xdr:col>
      <xdr:colOff>136525</xdr:colOff>
      <xdr:row>29</xdr:row>
      <xdr:rowOff>116205</xdr:rowOff>
    </xdr:to>
    <xdr:cxnSp macro="">
      <xdr:nvCxnSpPr>
        <xdr:cNvPr id="88" name="直線コネクタ 87"/>
        <xdr:cNvCxnSpPr/>
      </xdr:nvCxnSpPr>
      <xdr:spPr>
        <a:xfrm>
          <a:off x="1765300" y="583171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14749</xdr:rowOff>
    </xdr:from>
    <xdr:ext cx="405111" cy="259045"/>
    <xdr:sp macro="" textlink="">
      <xdr:nvSpPr>
        <xdr:cNvPr id="94" name="n_2mainValue有形固定資産減価償却率"/>
        <xdr:cNvSpPr txBox="1"/>
      </xdr:nvSpPr>
      <xdr:spPr>
        <a:xfrm>
          <a:off x="30867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main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130065</xdr:rowOff>
    </xdr:from>
    <xdr:ext cx="405111" cy="259045"/>
    <xdr:sp macro="" textlink="">
      <xdr:nvSpPr>
        <xdr:cNvPr id="96" name="n_4mainValue有形固定資産減価償却率"/>
        <xdr:cNvSpPr txBox="1"/>
      </xdr:nvSpPr>
      <xdr:spPr>
        <a:xfrm>
          <a:off x="1562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債務償還比率は、類似団体と比較して高い水準である。要因として、</a:t>
          </a:r>
          <a:r>
            <a:rPr kumimoji="1" lang="ja-JP" altLang="en-US" sz="1100">
              <a:solidFill>
                <a:schemeClr val="dk1"/>
              </a:solidFill>
              <a:effectLst/>
              <a:latin typeface="+mn-lt"/>
              <a:ea typeface="+mn-ea"/>
              <a:cs typeface="+mn-cs"/>
            </a:rPr>
            <a:t>庁舎等複合施設整備事業や給食センター整備事業などの</a:t>
          </a:r>
          <a:r>
            <a:rPr kumimoji="1" lang="ja-JP" altLang="ja-JP" sz="1100">
              <a:solidFill>
                <a:schemeClr val="dk1"/>
              </a:solidFill>
              <a:effectLst/>
              <a:latin typeface="+mn-lt"/>
              <a:ea typeface="+mn-ea"/>
              <a:cs typeface="+mn-cs"/>
            </a:rPr>
            <a:t>大規模ハード事業に地方債を活用したため将来負担額が高いことが挙げられる。大規模ハード事業も</a:t>
          </a:r>
          <a:r>
            <a:rPr kumimoji="1" lang="ja-JP" altLang="en-US" sz="1100">
              <a:solidFill>
                <a:schemeClr val="dk1"/>
              </a:solidFill>
              <a:effectLst/>
              <a:latin typeface="+mn-lt"/>
              <a:ea typeface="+mn-ea"/>
              <a:cs typeface="+mn-cs"/>
            </a:rPr>
            <a:t>令和３年度で</a:t>
          </a:r>
          <a:r>
            <a:rPr kumimoji="1" lang="ja-JP" altLang="ja-JP" sz="1100">
              <a:solidFill>
                <a:schemeClr val="dk1"/>
              </a:solidFill>
              <a:effectLst/>
              <a:latin typeface="+mn-lt"/>
              <a:ea typeface="+mn-ea"/>
              <a:cs typeface="+mn-cs"/>
            </a:rPr>
            <a:t>一定の区切りとなることから地方債に依存しすぎることのない財政運営を推進し、数値の改善に努める。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104993</xdr:rowOff>
    </xdr:from>
    <xdr:to>
      <xdr:col>76</xdr:col>
      <xdr:colOff>73025</xdr:colOff>
      <xdr:row>33</xdr:row>
      <xdr:rowOff>35143</xdr:rowOff>
    </xdr:to>
    <xdr:sp macro="" textlink="">
      <xdr:nvSpPr>
        <xdr:cNvPr id="143" name="楕円 142"/>
        <xdr:cNvSpPr/>
      </xdr:nvSpPr>
      <xdr:spPr>
        <a:xfrm>
          <a:off x="14744700" y="6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83420</xdr:rowOff>
    </xdr:from>
    <xdr:ext cx="560923" cy="259045"/>
    <xdr:sp macro="" textlink="">
      <xdr:nvSpPr>
        <xdr:cNvPr id="144" name="債務償還比率該当値テキスト"/>
        <xdr:cNvSpPr txBox="1"/>
      </xdr:nvSpPr>
      <xdr:spPr>
        <a:xfrm>
          <a:off x="14846300" y="6341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60954</xdr:rowOff>
    </xdr:from>
    <xdr:to>
      <xdr:col>72</xdr:col>
      <xdr:colOff>123825</xdr:colOff>
      <xdr:row>31</xdr:row>
      <xdr:rowOff>162554</xdr:rowOff>
    </xdr:to>
    <xdr:sp macro="" textlink="">
      <xdr:nvSpPr>
        <xdr:cNvPr id="145" name="楕円 144"/>
        <xdr:cNvSpPr/>
      </xdr:nvSpPr>
      <xdr:spPr>
        <a:xfrm>
          <a:off x="14033500" y="61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111754</xdr:rowOff>
    </xdr:from>
    <xdr:to>
      <xdr:col>76</xdr:col>
      <xdr:colOff>22225</xdr:colOff>
      <xdr:row>32</xdr:row>
      <xdr:rowOff>155793</xdr:rowOff>
    </xdr:to>
    <xdr:cxnSp macro="">
      <xdr:nvCxnSpPr>
        <xdr:cNvPr id="146" name="直線コネクタ 145"/>
        <xdr:cNvCxnSpPr/>
      </xdr:nvCxnSpPr>
      <xdr:spPr>
        <a:xfrm>
          <a:off x="14084300" y="6198229"/>
          <a:ext cx="711200" cy="2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138539</xdr:rowOff>
    </xdr:from>
    <xdr:to>
      <xdr:col>68</xdr:col>
      <xdr:colOff>123825</xdr:colOff>
      <xdr:row>31</xdr:row>
      <xdr:rowOff>68689</xdr:rowOff>
    </xdr:to>
    <xdr:sp macro="" textlink="">
      <xdr:nvSpPr>
        <xdr:cNvPr id="147" name="楕円 146"/>
        <xdr:cNvSpPr/>
      </xdr:nvSpPr>
      <xdr:spPr>
        <a:xfrm>
          <a:off x="13271500" y="60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17889</xdr:rowOff>
    </xdr:from>
    <xdr:to>
      <xdr:col>72</xdr:col>
      <xdr:colOff>73025</xdr:colOff>
      <xdr:row>31</xdr:row>
      <xdr:rowOff>111754</xdr:rowOff>
    </xdr:to>
    <xdr:cxnSp macro="">
      <xdr:nvCxnSpPr>
        <xdr:cNvPr id="148" name="直線コネクタ 147"/>
        <xdr:cNvCxnSpPr/>
      </xdr:nvCxnSpPr>
      <xdr:spPr>
        <a:xfrm>
          <a:off x="13322300" y="6104364"/>
          <a:ext cx="762000" cy="9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99163</xdr:rowOff>
    </xdr:from>
    <xdr:to>
      <xdr:col>64</xdr:col>
      <xdr:colOff>123825</xdr:colOff>
      <xdr:row>31</xdr:row>
      <xdr:rowOff>29313</xdr:rowOff>
    </xdr:to>
    <xdr:sp macro="" textlink="">
      <xdr:nvSpPr>
        <xdr:cNvPr id="149" name="楕円 148"/>
        <xdr:cNvSpPr/>
      </xdr:nvSpPr>
      <xdr:spPr>
        <a:xfrm>
          <a:off x="12509500" y="6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149963</xdr:rowOff>
    </xdr:from>
    <xdr:to>
      <xdr:col>68</xdr:col>
      <xdr:colOff>73025</xdr:colOff>
      <xdr:row>31</xdr:row>
      <xdr:rowOff>17889</xdr:rowOff>
    </xdr:to>
    <xdr:cxnSp macro="">
      <xdr:nvCxnSpPr>
        <xdr:cNvPr id="150" name="直線コネクタ 149"/>
        <xdr:cNvCxnSpPr/>
      </xdr:nvCxnSpPr>
      <xdr:spPr>
        <a:xfrm>
          <a:off x="12560300" y="6064988"/>
          <a:ext cx="762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58964</xdr:rowOff>
    </xdr:from>
    <xdr:to>
      <xdr:col>60</xdr:col>
      <xdr:colOff>123825</xdr:colOff>
      <xdr:row>30</xdr:row>
      <xdr:rowOff>160564</xdr:rowOff>
    </xdr:to>
    <xdr:sp macro="" textlink="">
      <xdr:nvSpPr>
        <xdr:cNvPr id="151" name="楕円 150"/>
        <xdr:cNvSpPr/>
      </xdr:nvSpPr>
      <xdr:spPr>
        <a:xfrm>
          <a:off x="11747500" y="59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109764</xdr:rowOff>
    </xdr:from>
    <xdr:to>
      <xdr:col>64</xdr:col>
      <xdr:colOff>73025</xdr:colOff>
      <xdr:row>30</xdr:row>
      <xdr:rowOff>149963</xdr:rowOff>
    </xdr:to>
    <xdr:cxnSp macro="">
      <xdr:nvCxnSpPr>
        <xdr:cNvPr id="152" name="直線コネクタ 151"/>
        <xdr:cNvCxnSpPr/>
      </xdr:nvCxnSpPr>
      <xdr:spPr>
        <a:xfrm>
          <a:off x="11798300" y="6024789"/>
          <a:ext cx="762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153681</xdr:rowOff>
    </xdr:from>
    <xdr:ext cx="469744" cy="259045"/>
    <xdr:sp macro="" textlink="">
      <xdr:nvSpPr>
        <xdr:cNvPr id="157" name="n_1mainValue債務償還比率"/>
        <xdr:cNvSpPr txBox="1"/>
      </xdr:nvSpPr>
      <xdr:spPr>
        <a:xfrm>
          <a:off x="13836727" y="62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59816</xdr:rowOff>
    </xdr:from>
    <xdr:ext cx="469744" cy="259045"/>
    <xdr:sp macro="" textlink="">
      <xdr:nvSpPr>
        <xdr:cNvPr id="158" name="n_2mainValue債務償還比率"/>
        <xdr:cNvSpPr txBox="1"/>
      </xdr:nvSpPr>
      <xdr:spPr>
        <a:xfrm>
          <a:off x="13087427" y="614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20440</xdr:rowOff>
    </xdr:from>
    <xdr:ext cx="469744" cy="259045"/>
    <xdr:sp macro="" textlink="">
      <xdr:nvSpPr>
        <xdr:cNvPr id="159" name="n_3mainValue債務償還比率"/>
        <xdr:cNvSpPr txBox="1"/>
      </xdr:nvSpPr>
      <xdr:spPr>
        <a:xfrm>
          <a:off x="12325427" y="61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151691</xdr:rowOff>
    </xdr:from>
    <xdr:ext cx="469744" cy="259045"/>
    <xdr:sp macro="" textlink="">
      <xdr:nvSpPr>
        <xdr:cNvPr id="160" name="n_4mainValue債務償還比率"/>
        <xdr:cNvSpPr txBox="1"/>
      </xdr:nvSpPr>
      <xdr:spPr>
        <a:xfrm>
          <a:off x="11563427" y="606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6" name="楕円 75"/>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43543</xdr:rowOff>
    </xdr:to>
    <xdr:cxnSp macro="">
      <xdr:nvCxnSpPr>
        <xdr:cNvPr id="77" name="直線コネクタ 76"/>
        <xdr:cNvCxnSpPr/>
      </xdr:nvCxnSpPr>
      <xdr:spPr>
        <a:xfrm>
          <a:off x="3797300" y="66990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12519</xdr:rowOff>
    </xdr:to>
    <xdr:cxnSp macro="">
      <xdr:nvCxnSpPr>
        <xdr:cNvPr id="79" name="直線コネクタ 78"/>
        <xdr:cNvCxnSpPr/>
      </xdr:nvCxnSpPr>
      <xdr:spPr>
        <a:xfrm>
          <a:off x="2908300" y="66713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76019</xdr:rowOff>
    </xdr:from>
    <xdr:to>
      <xdr:col>10</xdr:col>
      <xdr:colOff>165100</xdr:colOff>
      <xdr:row>39</xdr:row>
      <xdr:rowOff>6169</xdr:rowOff>
    </xdr:to>
    <xdr:sp macro="" textlink="">
      <xdr:nvSpPr>
        <xdr:cNvPr id="80" name="楕円 79"/>
        <xdr:cNvSpPr/>
      </xdr:nvSpPr>
      <xdr:spPr>
        <a:xfrm>
          <a:off x="1968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126819</xdr:rowOff>
    </xdr:from>
    <xdr:to>
      <xdr:col>15</xdr:col>
      <xdr:colOff>50800</xdr:colOff>
      <xdr:row>38</xdr:row>
      <xdr:rowOff>156210</xdr:rowOff>
    </xdr:to>
    <xdr:cxnSp macro="">
      <xdr:nvCxnSpPr>
        <xdr:cNvPr id="81" name="直線コネクタ 80"/>
        <xdr:cNvCxnSpPr/>
      </xdr:nvCxnSpPr>
      <xdr:spPr>
        <a:xfrm>
          <a:off x="2019300" y="664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126819</xdr:rowOff>
    </xdr:to>
    <xdr:cxnSp macro="">
      <xdr:nvCxnSpPr>
        <xdr:cNvPr id="83" name="直線コネクタ 82"/>
        <xdr:cNvCxnSpPr/>
      </xdr:nvCxnSpPr>
      <xdr:spPr>
        <a:xfrm>
          <a:off x="1130300" y="661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6"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8" name="n_1mainValue【道路】&#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道路】&#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168746</xdr:rowOff>
    </xdr:from>
    <xdr:ext cx="405111" cy="259045"/>
    <xdr:sp macro="" textlink="">
      <xdr:nvSpPr>
        <xdr:cNvPr id="90" name="n_3mainValue【道路】&#10;有形固定資産減価償却率"/>
        <xdr:cNvSpPr txBox="1"/>
      </xdr:nvSpPr>
      <xdr:spPr>
        <a:xfrm>
          <a:off x="1816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154833</xdr:rowOff>
    </xdr:from>
    <xdr:to>
      <xdr:col>55</xdr:col>
      <xdr:colOff>50800</xdr:colOff>
      <xdr:row>40</xdr:row>
      <xdr:rowOff>84983</xdr:rowOff>
    </xdr:to>
    <xdr:sp macro="" textlink="">
      <xdr:nvSpPr>
        <xdr:cNvPr id="129" name="楕円 128"/>
        <xdr:cNvSpPr/>
      </xdr:nvSpPr>
      <xdr:spPr>
        <a:xfrm>
          <a:off x="10426700" y="68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6260</xdr:rowOff>
    </xdr:from>
    <xdr:ext cx="534377" cy="259045"/>
    <xdr:sp macro="" textlink="">
      <xdr:nvSpPr>
        <xdr:cNvPr id="130" name="【道路】&#10;一人当たり延長該当値テキスト"/>
        <xdr:cNvSpPr txBox="1"/>
      </xdr:nvSpPr>
      <xdr:spPr>
        <a:xfrm>
          <a:off x="10515600" y="66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159268</xdr:rowOff>
    </xdr:from>
    <xdr:to>
      <xdr:col>50</xdr:col>
      <xdr:colOff>165100</xdr:colOff>
      <xdr:row>40</xdr:row>
      <xdr:rowOff>89418</xdr:rowOff>
    </xdr:to>
    <xdr:sp macro="" textlink="">
      <xdr:nvSpPr>
        <xdr:cNvPr id="131" name="楕円 130"/>
        <xdr:cNvSpPr/>
      </xdr:nvSpPr>
      <xdr:spPr>
        <a:xfrm>
          <a:off x="9588500" y="68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34183</xdr:rowOff>
    </xdr:from>
    <xdr:to>
      <xdr:col>55</xdr:col>
      <xdr:colOff>0</xdr:colOff>
      <xdr:row>40</xdr:row>
      <xdr:rowOff>38618</xdr:rowOff>
    </xdr:to>
    <xdr:cxnSp macro="">
      <xdr:nvCxnSpPr>
        <xdr:cNvPr id="132" name="直線コネクタ 131"/>
        <xdr:cNvCxnSpPr/>
      </xdr:nvCxnSpPr>
      <xdr:spPr>
        <a:xfrm flipV="1">
          <a:off x="9639300" y="6892183"/>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164261</xdr:rowOff>
    </xdr:from>
    <xdr:to>
      <xdr:col>46</xdr:col>
      <xdr:colOff>38100</xdr:colOff>
      <xdr:row>40</xdr:row>
      <xdr:rowOff>94411</xdr:rowOff>
    </xdr:to>
    <xdr:sp macro="" textlink="">
      <xdr:nvSpPr>
        <xdr:cNvPr id="133" name="楕円 132"/>
        <xdr:cNvSpPr/>
      </xdr:nvSpPr>
      <xdr:spPr>
        <a:xfrm>
          <a:off x="8699500" y="68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38618</xdr:rowOff>
    </xdr:from>
    <xdr:to>
      <xdr:col>50</xdr:col>
      <xdr:colOff>114300</xdr:colOff>
      <xdr:row>40</xdr:row>
      <xdr:rowOff>43611</xdr:rowOff>
    </xdr:to>
    <xdr:cxnSp macro="">
      <xdr:nvCxnSpPr>
        <xdr:cNvPr id="134" name="直線コネクタ 133"/>
        <xdr:cNvCxnSpPr/>
      </xdr:nvCxnSpPr>
      <xdr:spPr>
        <a:xfrm flipV="1">
          <a:off x="8750300" y="6896618"/>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146777</xdr:rowOff>
    </xdr:from>
    <xdr:to>
      <xdr:col>41</xdr:col>
      <xdr:colOff>101600</xdr:colOff>
      <xdr:row>40</xdr:row>
      <xdr:rowOff>76927</xdr:rowOff>
    </xdr:to>
    <xdr:sp macro="" textlink="">
      <xdr:nvSpPr>
        <xdr:cNvPr id="135" name="楕円 134"/>
        <xdr:cNvSpPr/>
      </xdr:nvSpPr>
      <xdr:spPr>
        <a:xfrm>
          <a:off x="7810500" y="68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26127</xdr:rowOff>
    </xdr:from>
    <xdr:to>
      <xdr:col>45</xdr:col>
      <xdr:colOff>177800</xdr:colOff>
      <xdr:row>40</xdr:row>
      <xdr:rowOff>43611</xdr:rowOff>
    </xdr:to>
    <xdr:cxnSp macro="">
      <xdr:nvCxnSpPr>
        <xdr:cNvPr id="136" name="直線コネクタ 135"/>
        <xdr:cNvCxnSpPr/>
      </xdr:nvCxnSpPr>
      <xdr:spPr>
        <a:xfrm>
          <a:off x="7861300" y="6884127"/>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149996</xdr:rowOff>
    </xdr:from>
    <xdr:to>
      <xdr:col>36</xdr:col>
      <xdr:colOff>165100</xdr:colOff>
      <xdr:row>40</xdr:row>
      <xdr:rowOff>80146</xdr:rowOff>
    </xdr:to>
    <xdr:sp macro="" textlink="">
      <xdr:nvSpPr>
        <xdr:cNvPr id="137" name="楕円 136"/>
        <xdr:cNvSpPr/>
      </xdr:nvSpPr>
      <xdr:spPr>
        <a:xfrm>
          <a:off x="6921500" y="68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26127</xdr:rowOff>
    </xdr:from>
    <xdr:to>
      <xdr:col>41</xdr:col>
      <xdr:colOff>50800</xdr:colOff>
      <xdr:row>40</xdr:row>
      <xdr:rowOff>29346</xdr:rowOff>
    </xdr:to>
    <xdr:cxnSp macro="">
      <xdr:nvCxnSpPr>
        <xdr:cNvPr id="138" name="直線コネクタ 137"/>
        <xdr:cNvCxnSpPr/>
      </xdr:nvCxnSpPr>
      <xdr:spPr>
        <a:xfrm flipV="1">
          <a:off x="6972300" y="6884127"/>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105945</xdr:rowOff>
    </xdr:from>
    <xdr:ext cx="534377" cy="259045"/>
    <xdr:sp macro="" textlink="">
      <xdr:nvSpPr>
        <xdr:cNvPr id="143" name="n_1mainValue【道路】&#10;一人当たり延長"/>
        <xdr:cNvSpPr txBox="1"/>
      </xdr:nvSpPr>
      <xdr:spPr>
        <a:xfrm>
          <a:off x="9359411" y="66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110938</xdr:rowOff>
    </xdr:from>
    <xdr:ext cx="534377" cy="259045"/>
    <xdr:sp macro="" textlink="">
      <xdr:nvSpPr>
        <xdr:cNvPr id="144" name="n_2mainValue【道路】&#10;一人当たり延長"/>
        <xdr:cNvSpPr txBox="1"/>
      </xdr:nvSpPr>
      <xdr:spPr>
        <a:xfrm>
          <a:off x="8483111" y="662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93454</xdr:rowOff>
    </xdr:from>
    <xdr:ext cx="534377" cy="259045"/>
    <xdr:sp macro="" textlink="">
      <xdr:nvSpPr>
        <xdr:cNvPr id="145" name="n_3mainValue【道路】&#10;一人当たり延長"/>
        <xdr:cNvSpPr txBox="1"/>
      </xdr:nvSpPr>
      <xdr:spPr>
        <a:xfrm>
          <a:off x="7594111" y="66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96673</xdr:rowOff>
    </xdr:from>
    <xdr:ext cx="534377" cy="259045"/>
    <xdr:sp macro="" textlink="">
      <xdr:nvSpPr>
        <xdr:cNvPr id="146" name="n_4mainValue【道路】&#10;一人当たり延長"/>
        <xdr:cNvSpPr txBox="1"/>
      </xdr:nvSpPr>
      <xdr:spPr>
        <a:xfrm>
          <a:off x="6705111" y="66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6" name="楕円 185"/>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132097</xdr:rowOff>
    </xdr:from>
    <xdr:ext cx="405111" cy="259045"/>
    <xdr:sp macro="" textlink="">
      <xdr:nvSpPr>
        <xdr:cNvPr id="187" name="【橋りょう・トンネル】&#10;有形固定資産減価償却率該当値テキスト"/>
        <xdr:cNvSpPr txBox="1"/>
      </xdr:nvSpPr>
      <xdr:spPr>
        <a:xfrm>
          <a:off x="4673600" y="1041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88" name="楕円 187"/>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160020</xdr:rowOff>
    </xdr:to>
    <xdr:cxnSp macro="">
      <xdr:nvCxnSpPr>
        <xdr:cNvPr id="189" name="直線コネクタ 188"/>
        <xdr:cNvCxnSpPr/>
      </xdr:nvCxnSpPr>
      <xdr:spPr>
        <a:xfrm>
          <a:off x="3797300" y="105918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90" name="楕円 189"/>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133350</xdr:rowOff>
    </xdr:to>
    <xdr:cxnSp macro="">
      <xdr:nvCxnSpPr>
        <xdr:cNvPr id="191" name="直線コネクタ 190"/>
        <xdr:cNvCxnSpPr/>
      </xdr:nvCxnSpPr>
      <xdr:spPr>
        <a:xfrm>
          <a:off x="2908300" y="1056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192" name="楕円 191"/>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104775</xdr:rowOff>
    </xdr:to>
    <xdr:cxnSp macro="">
      <xdr:nvCxnSpPr>
        <xdr:cNvPr id="193" name="直線コネクタ 192"/>
        <xdr:cNvCxnSpPr/>
      </xdr:nvCxnSpPr>
      <xdr:spPr>
        <a:xfrm>
          <a:off x="2019300" y="1053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168275</xdr:rowOff>
    </xdr:from>
    <xdr:to>
      <xdr:col>6</xdr:col>
      <xdr:colOff>38100</xdr:colOff>
      <xdr:row>61</xdr:row>
      <xdr:rowOff>98425</xdr:rowOff>
    </xdr:to>
    <xdr:sp macro="" textlink="">
      <xdr:nvSpPr>
        <xdr:cNvPr id="194" name="楕円 193"/>
        <xdr:cNvSpPr/>
      </xdr:nvSpPr>
      <xdr:spPr>
        <a:xfrm>
          <a:off x="107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47625</xdr:rowOff>
    </xdr:from>
    <xdr:to>
      <xdr:col>10</xdr:col>
      <xdr:colOff>114300</xdr:colOff>
      <xdr:row>61</xdr:row>
      <xdr:rowOff>76200</xdr:rowOff>
    </xdr:to>
    <xdr:cxnSp macro="">
      <xdr:nvCxnSpPr>
        <xdr:cNvPr id="195" name="直線コネクタ 194"/>
        <xdr:cNvCxnSpPr/>
      </xdr:nvCxnSpPr>
      <xdr:spPr>
        <a:xfrm>
          <a:off x="1130300" y="1050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29227</xdr:rowOff>
    </xdr:from>
    <xdr:ext cx="405111" cy="259045"/>
    <xdr:sp macro="" textlink="">
      <xdr:nvSpPr>
        <xdr:cNvPr id="200" name="n_1mainValue【橋りょう・トンネル】&#10;有形固定資産減価償却率"/>
        <xdr:cNvSpPr txBox="1"/>
      </xdr:nvSpPr>
      <xdr:spPr>
        <a:xfrm>
          <a:off x="35820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1" name="n_2main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143527</xdr:rowOff>
    </xdr:from>
    <xdr:ext cx="405111" cy="259045"/>
    <xdr:sp macro="" textlink="">
      <xdr:nvSpPr>
        <xdr:cNvPr id="202" name="n_3mainValue【橋りょう・トンネル】&#10;有形固定資産減価償却率"/>
        <xdr:cNvSpPr txBox="1"/>
      </xdr:nvSpPr>
      <xdr:spPr>
        <a:xfrm>
          <a:off x="1816744" y="1025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114952</xdr:rowOff>
    </xdr:from>
    <xdr:ext cx="405111" cy="259045"/>
    <xdr:sp macro="" textlink="">
      <xdr:nvSpPr>
        <xdr:cNvPr id="203" name="n_4mainValue【橋りょう・トンネル】&#10;有形固定資産減価償却率"/>
        <xdr:cNvSpPr txBox="1"/>
      </xdr:nvSpPr>
      <xdr:spPr>
        <a:xfrm>
          <a:off x="927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4060</xdr:rowOff>
    </xdr:from>
    <xdr:to>
      <xdr:col>55</xdr:col>
      <xdr:colOff>50800</xdr:colOff>
      <xdr:row>62</xdr:row>
      <xdr:rowOff>105660</xdr:rowOff>
    </xdr:to>
    <xdr:sp macro="" textlink="">
      <xdr:nvSpPr>
        <xdr:cNvPr id="241" name="楕円 240"/>
        <xdr:cNvSpPr/>
      </xdr:nvSpPr>
      <xdr:spPr>
        <a:xfrm>
          <a:off x="10426700" y="10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153937</xdr:rowOff>
    </xdr:from>
    <xdr:ext cx="599010" cy="259045"/>
    <xdr:sp macro="" textlink="">
      <xdr:nvSpPr>
        <xdr:cNvPr id="242" name="【橋りょう・トンネル】&#10;一人当たり有形固定資産（償却資産）額該当値テキスト"/>
        <xdr:cNvSpPr txBox="1"/>
      </xdr:nvSpPr>
      <xdr:spPr>
        <a:xfrm>
          <a:off x="10515600" y="1061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8779</xdr:rowOff>
    </xdr:from>
    <xdr:to>
      <xdr:col>50</xdr:col>
      <xdr:colOff>165100</xdr:colOff>
      <xdr:row>62</xdr:row>
      <xdr:rowOff>110379</xdr:rowOff>
    </xdr:to>
    <xdr:sp macro="" textlink="">
      <xdr:nvSpPr>
        <xdr:cNvPr id="243" name="楕円 242"/>
        <xdr:cNvSpPr/>
      </xdr:nvSpPr>
      <xdr:spPr>
        <a:xfrm>
          <a:off x="9588500" y="106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54860</xdr:rowOff>
    </xdr:from>
    <xdr:to>
      <xdr:col>55</xdr:col>
      <xdr:colOff>0</xdr:colOff>
      <xdr:row>62</xdr:row>
      <xdr:rowOff>59579</xdr:rowOff>
    </xdr:to>
    <xdr:cxnSp macro="">
      <xdr:nvCxnSpPr>
        <xdr:cNvPr id="244" name="直線コネクタ 243"/>
        <xdr:cNvCxnSpPr/>
      </xdr:nvCxnSpPr>
      <xdr:spPr>
        <a:xfrm flipV="1">
          <a:off x="9639300" y="10684760"/>
          <a:ext cx="8382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13646</xdr:rowOff>
    </xdr:from>
    <xdr:to>
      <xdr:col>46</xdr:col>
      <xdr:colOff>38100</xdr:colOff>
      <xdr:row>62</xdr:row>
      <xdr:rowOff>115246</xdr:rowOff>
    </xdr:to>
    <xdr:sp macro="" textlink="">
      <xdr:nvSpPr>
        <xdr:cNvPr id="245" name="楕円 244"/>
        <xdr:cNvSpPr/>
      </xdr:nvSpPr>
      <xdr:spPr>
        <a:xfrm>
          <a:off x="8699500" y="106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59579</xdr:rowOff>
    </xdr:from>
    <xdr:to>
      <xdr:col>50</xdr:col>
      <xdr:colOff>114300</xdr:colOff>
      <xdr:row>62</xdr:row>
      <xdr:rowOff>64446</xdr:rowOff>
    </xdr:to>
    <xdr:cxnSp macro="">
      <xdr:nvCxnSpPr>
        <xdr:cNvPr id="246" name="直線コネクタ 245"/>
        <xdr:cNvCxnSpPr/>
      </xdr:nvCxnSpPr>
      <xdr:spPr>
        <a:xfrm flipV="1">
          <a:off x="8750300" y="10689479"/>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17424</xdr:rowOff>
    </xdr:from>
    <xdr:to>
      <xdr:col>41</xdr:col>
      <xdr:colOff>101600</xdr:colOff>
      <xdr:row>62</xdr:row>
      <xdr:rowOff>119024</xdr:rowOff>
    </xdr:to>
    <xdr:sp macro="" textlink="">
      <xdr:nvSpPr>
        <xdr:cNvPr id="247" name="楕円 246"/>
        <xdr:cNvSpPr/>
      </xdr:nvSpPr>
      <xdr:spPr>
        <a:xfrm>
          <a:off x="7810500" y="106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64446</xdr:rowOff>
    </xdr:from>
    <xdr:to>
      <xdr:col>45</xdr:col>
      <xdr:colOff>177800</xdr:colOff>
      <xdr:row>62</xdr:row>
      <xdr:rowOff>68224</xdr:rowOff>
    </xdr:to>
    <xdr:cxnSp macro="">
      <xdr:nvCxnSpPr>
        <xdr:cNvPr id="248" name="直線コネクタ 247"/>
        <xdr:cNvCxnSpPr/>
      </xdr:nvCxnSpPr>
      <xdr:spPr>
        <a:xfrm flipV="1">
          <a:off x="7861300" y="10694346"/>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20965</xdr:rowOff>
    </xdr:from>
    <xdr:to>
      <xdr:col>36</xdr:col>
      <xdr:colOff>165100</xdr:colOff>
      <xdr:row>62</xdr:row>
      <xdr:rowOff>122565</xdr:rowOff>
    </xdr:to>
    <xdr:sp macro="" textlink="">
      <xdr:nvSpPr>
        <xdr:cNvPr id="249" name="楕円 248"/>
        <xdr:cNvSpPr/>
      </xdr:nvSpPr>
      <xdr:spPr>
        <a:xfrm>
          <a:off x="6921500" y="10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68224</xdr:rowOff>
    </xdr:from>
    <xdr:to>
      <xdr:col>41</xdr:col>
      <xdr:colOff>50800</xdr:colOff>
      <xdr:row>62</xdr:row>
      <xdr:rowOff>71765</xdr:rowOff>
    </xdr:to>
    <xdr:cxnSp macro="">
      <xdr:nvCxnSpPr>
        <xdr:cNvPr id="250" name="直線コネクタ 249"/>
        <xdr:cNvCxnSpPr/>
      </xdr:nvCxnSpPr>
      <xdr:spPr>
        <a:xfrm flipV="1">
          <a:off x="6972300" y="10698124"/>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101506</xdr:rowOff>
    </xdr:from>
    <xdr:ext cx="599010" cy="259045"/>
    <xdr:sp macro="" textlink="">
      <xdr:nvSpPr>
        <xdr:cNvPr id="255" name="n_1mainValue【橋りょう・トンネル】&#10;一人当たり有形固定資産（償却資産）額"/>
        <xdr:cNvSpPr txBox="1"/>
      </xdr:nvSpPr>
      <xdr:spPr>
        <a:xfrm>
          <a:off x="9327095" y="1073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106373</xdr:rowOff>
    </xdr:from>
    <xdr:ext cx="599010" cy="259045"/>
    <xdr:sp macro="" textlink="">
      <xdr:nvSpPr>
        <xdr:cNvPr id="256" name="n_2mainValue【橋りょう・トンネル】&#10;一人当たり有形固定資産（償却資産）額"/>
        <xdr:cNvSpPr txBox="1"/>
      </xdr:nvSpPr>
      <xdr:spPr>
        <a:xfrm>
          <a:off x="8450795" y="107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110151</xdr:rowOff>
    </xdr:from>
    <xdr:ext cx="599010" cy="259045"/>
    <xdr:sp macro="" textlink="">
      <xdr:nvSpPr>
        <xdr:cNvPr id="257" name="n_3mainValue【橋りょう・トンネル】&#10;一人当たり有形固定資産（償却資産）額"/>
        <xdr:cNvSpPr txBox="1"/>
      </xdr:nvSpPr>
      <xdr:spPr>
        <a:xfrm>
          <a:off x="7561795" y="1074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139092</xdr:rowOff>
    </xdr:from>
    <xdr:ext cx="599010" cy="259045"/>
    <xdr:sp macro="" textlink="">
      <xdr:nvSpPr>
        <xdr:cNvPr id="258" name="n_4mainValue【橋りょう・トンネル】&#10;一人当たり有形固定資産（償却資産）額"/>
        <xdr:cNvSpPr txBox="1"/>
      </xdr:nvSpPr>
      <xdr:spPr>
        <a:xfrm>
          <a:off x="6672795" y="1042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99" name="楕円 298"/>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300" name="【公営住宅】&#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160655</xdr:rowOff>
    </xdr:from>
    <xdr:to>
      <xdr:col>20</xdr:col>
      <xdr:colOff>38100</xdr:colOff>
      <xdr:row>83</xdr:row>
      <xdr:rowOff>90805</xdr:rowOff>
    </xdr:to>
    <xdr:sp macro="" textlink="">
      <xdr:nvSpPr>
        <xdr:cNvPr id="301" name="楕円 300"/>
        <xdr:cNvSpPr/>
      </xdr:nvSpPr>
      <xdr:spPr>
        <a:xfrm>
          <a:off x="3746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40005</xdr:rowOff>
    </xdr:from>
    <xdr:to>
      <xdr:col>24</xdr:col>
      <xdr:colOff>63500</xdr:colOff>
      <xdr:row>83</xdr:row>
      <xdr:rowOff>70486</xdr:rowOff>
    </xdr:to>
    <xdr:cxnSp macro="">
      <xdr:nvCxnSpPr>
        <xdr:cNvPr id="302" name="直線コネクタ 301"/>
        <xdr:cNvCxnSpPr/>
      </xdr:nvCxnSpPr>
      <xdr:spPr>
        <a:xfrm>
          <a:off x="3797300" y="142703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303" name="楕円 302"/>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40005</xdr:rowOff>
    </xdr:from>
    <xdr:to>
      <xdr:col>19</xdr:col>
      <xdr:colOff>177800</xdr:colOff>
      <xdr:row>83</xdr:row>
      <xdr:rowOff>127636</xdr:rowOff>
    </xdr:to>
    <xdr:cxnSp macro="">
      <xdr:nvCxnSpPr>
        <xdr:cNvPr id="304" name="直線コネクタ 303"/>
        <xdr:cNvCxnSpPr/>
      </xdr:nvCxnSpPr>
      <xdr:spPr>
        <a:xfrm flipV="1">
          <a:off x="2908300" y="1427035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05" name="楕円 304"/>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127636</xdr:rowOff>
    </xdr:to>
    <xdr:cxnSp macro="">
      <xdr:nvCxnSpPr>
        <xdr:cNvPr id="306" name="直線コネクタ 305"/>
        <xdr:cNvCxnSpPr/>
      </xdr:nvCxnSpPr>
      <xdr:spPr>
        <a:xfrm>
          <a:off x="2019300" y="143256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07" name="楕円 306"/>
        <xdr:cNvSpPr/>
      </xdr:nvSpPr>
      <xdr:spPr>
        <a:xfrm>
          <a:off x="1079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95250</xdr:rowOff>
    </xdr:to>
    <xdr:cxnSp macro="">
      <xdr:nvCxnSpPr>
        <xdr:cNvPr id="308" name="直線コネクタ 307"/>
        <xdr:cNvCxnSpPr/>
      </xdr:nvCxnSpPr>
      <xdr:spPr>
        <a:xfrm>
          <a:off x="1130300" y="1429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81932</xdr:rowOff>
    </xdr:from>
    <xdr:ext cx="405111" cy="259045"/>
    <xdr:sp macro="" textlink="">
      <xdr:nvSpPr>
        <xdr:cNvPr id="313" name="n_1mainValue【公営住宅】&#10;有形固定資産減価償却率"/>
        <xdr:cNvSpPr txBox="1"/>
      </xdr:nvSpPr>
      <xdr:spPr>
        <a:xfrm>
          <a:off x="3582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314" name="n_2mainValue【公営住宅】&#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15" name="n_3main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16" name="n_4mainValue【公営住宅】&#10;有形固定資産減価償却率"/>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137536</xdr:rowOff>
    </xdr:from>
    <xdr:to>
      <xdr:col>55</xdr:col>
      <xdr:colOff>50800</xdr:colOff>
      <xdr:row>86</xdr:row>
      <xdr:rowOff>67686</xdr:rowOff>
    </xdr:to>
    <xdr:sp macro="" textlink="">
      <xdr:nvSpPr>
        <xdr:cNvPr id="354" name="楕円 353"/>
        <xdr:cNvSpPr/>
      </xdr:nvSpPr>
      <xdr:spPr>
        <a:xfrm>
          <a:off x="104267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137536</xdr:rowOff>
    </xdr:from>
    <xdr:to>
      <xdr:col>50</xdr:col>
      <xdr:colOff>165100</xdr:colOff>
      <xdr:row>86</xdr:row>
      <xdr:rowOff>67686</xdr:rowOff>
    </xdr:to>
    <xdr:sp macro="" textlink="">
      <xdr:nvSpPr>
        <xdr:cNvPr id="356" name="楕円 355"/>
        <xdr:cNvSpPr/>
      </xdr:nvSpPr>
      <xdr:spPr>
        <a:xfrm>
          <a:off x="9588500" y="147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16886</xdr:rowOff>
    </xdr:from>
    <xdr:to>
      <xdr:col>55</xdr:col>
      <xdr:colOff>0</xdr:colOff>
      <xdr:row>86</xdr:row>
      <xdr:rowOff>16886</xdr:rowOff>
    </xdr:to>
    <xdr:cxnSp macro="">
      <xdr:nvCxnSpPr>
        <xdr:cNvPr id="357" name="直線コネクタ 356"/>
        <xdr:cNvCxnSpPr/>
      </xdr:nvCxnSpPr>
      <xdr:spPr>
        <a:xfrm>
          <a:off x="9639300" y="1476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138725</xdr:rowOff>
    </xdr:from>
    <xdr:to>
      <xdr:col>46</xdr:col>
      <xdr:colOff>38100</xdr:colOff>
      <xdr:row>86</xdr:row>
      <xdr:rowOff>68875</xdr:rowOff>
    </xdr:to>
    <xdr:sp macro="" textlink="">
      <xdr:nvSpPr>
        <xdr:cNvPr id="358" name="楕円 357"/>
        <xdr:cNvSpPr/>
      </xdr:nvSpPr>
      <xdr:spPr>
        <a:xfrm>
          <a:off x="8699500" y="147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16886</xdr:rowOff>
    </xdr:from>
    <xdr:to>
      <xdr:col>50</xdr:col>
      <xdr:colOff>114300</xdr:colOff>
      <xdr:row>86</xdr:row>
      <xdr:rowOff>18075</xdr:rowOff>
    </xdr:to>
    <xdr:cxnSp macro="">
      <xdr:nvCxnSpPr>
        <xdr:cNvPr id="359" name="直線コネクタ 358"/>
        <xdr:cNvCxnSpPr/>
      </xdr:nvCxnSpPr>
      <xdr:spPr>
        <a:xfrm flipV="1">
          <a:off x="8750300" y="1476158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139365</xdr:rowOff>
    </xdr:from>
    <xdr:to>
      <xdr:col>41</xdr:col>
      <xdr:colOff>101600</xdr:colOff>
      <xdr:row>86</xdr:row>
      <xdr:rowOff>69515</xdr:rowOff>
    </xdr:to>
    <xdr:sp macro="" textlink="">
      <xdr:nvSpPr>
        <xdr:cNvPr id="360" name="楕円 359"/>
        <xdr:cNvSpPr/>
      </xdr:nvSpPr>
      <xdr:spPr>
        <a:xfrm>
          <a:off x="7810500" y="147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18075</xdr:rowOff>
    </xdr:from>
    <xdr:to>
      <xdr:col>45</xdr:col>
      <xdr:colOff>177800</xdr:colOff>
      <xdr:row>86</xdr:row>
      <xdr:rowOff>18715</xdr:rowOff>
    </xdr:to>
    <xdr:cxnSp macro="">
      <xdr:nvCxnSpPr>
        <xdr:cNvPr id="361" name="直線コネクタ 360"/>
        <xdr:cNvCxnSpPr/>
      </xdr:nvCxnSpPr>
      <xdr:spPr>
        <a:xfrm flipV="1">
          <a:off x="7861300" y="1476277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139410</xdr:rowOff>
    </xdr:from>
    <xdr:to>
      <xdr:col>36</xdr:col>
      <xdr:colOff>165100</xdr:colOff>
      <xdr:row>86</xdr:row>
      <xdr:rowOff>69560</xdr:rowOff>
    </xdr:to>
    <xdr:sp macro="" textlink="">
      <xdr:nvSpPr>
        <xdr:cNvPr id="362" name="楕円 361"/>
        <xdr:cNvSpPr/>
      </xdr:nvSpPr>
      <xdr:spPr>
        <a:xfrm>
          <a:off x="6921500" y="147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18715</xdr:rowOff>
    </xdr:from>
    <xdr:to>
      <xdr:col>41</xdr:col>
      <xdr:colOff>50800</xdr:colOff>
      <xdr:row>86</xdr:row>
      <xdr:rowOff>18760</xdr:rowOff>
    </xdr:to>
    <xdr:cxnSp macro="">
      <xdr:nvCxnSpPr>
        <xdr:cNvPr id="363" name="直線コネクタ 362"/>
        <xdr:cNvCxnSpPr/>
      </xdr:nvCxnSpPr>
      <xdr:spPr>
        <a:xfrm flipV="1">
          <a:off x="6972300" y="1476341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58813</xdr:rowOff>
    </xdr:from>
    <xdr:ext cx="469744" cy="259045"/>
    <xdr:sp macro="" textlink="">
      <xdr:nvSpPr>
        <xdr:cNvPr id="368" name="n_1mainValue【公営住宅】&#10;一人当たり面積"/>
        <xdr:cNvSpPr txBox="1"/>
      </xdr:nvSpPr>
      <xdr:spPr>
        <a:xfrm>
          <a:off x="9391727" y="1480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60002</xdr:rowOff>
    </xdr:from>
    <xdr:ext cx="469744" cy="259045"/>
    <xdr:sp macro="" textlink="">
      <xdr:nvSpPr>
        <xdr:cNvPr id="369" name="n_2mainValue【公営住宅】&#10;一人当たり面積"/>
        <xdr:cNvSpPr txBox="1"/>
      </xdr:nvSpPr>
      <xdr:spPr>
        <a:xfrm>
          <a:off x="8515427" y="148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60642</xdr:rowOff>
    </xdr:from>
    <xdr:ext cx="469744" cy="259045"/>
    <xdr:sp macro="" textlink="">
      <xdr:nvSpPr>
        <xdr:cNvPr id="370" name="n_3mainValue【公営住宅】&#10;一人当たり面積"/>
        <xdr:cNvSpPr txBox="1"/>
      </xdr:nvSpPr>
      <xdr:spPr>
        <a:xfrm>
          <a:off x="7626427" y="148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60687</xdr:rowOff>
    </xdr:from>
    <xdr:ext cx="469744" cy="259045"/>
    <xdr:sp macro="" textlink="">
      <xdr:nvSpPr>
        <xdr:cNvPr id="371" name="n_4mainValue【公営住宅】&#10;一人当たり面積"/>
        <xdr:cNvSpPr txBox="1"/>
      </xdr:nvSpPr>
      <xdr:spPr>
        <a:xfrm>
          <a:off x="6737427" y="1480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428" name="楕円 427"/>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62882</xdr:rowOff>
    </xdr:from>
    <xdr:ext cx="405111" cy="259045"/>
    <xdr:sp macro="" textlink="">
      <xdr:nvSpPr>
        <xdr:cNvPr id="429" name="【認定こども園・幼稚園・保育所】&#10;有形固定資産減価償却率該当値テキスト"/>
        <xdr:cNvSpPr txBox="1"/>
      </xdr:nvSpPr>
      <xdr:spPr>
        <a:xfrm>
          <a:off x="16357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430" name="楕円 429"/>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135255</xdr:rowOff>
    </xdr:to>
    <xdr:cxnSp macro="">
      <xdr:nvCxnSpPr>
        <xdr:cNvPr id="431" name="直線コネクタ 430"/>
        <xdr:cNvCxnSpPr/>
      </xdr:nvCxnSpPr>
      <xdr:spPr>
        <a:xfrm>
          <a:off x="15481300" y="6943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158750</xdr:rowOff>
    </xdr:from>
    <xdr:to>
      <xdr:col>76</xdr:col>
      <xdr:colOff>165100</xdr:colOff>
      <xdr:row>40</xdr:row>
      <xdr:rowOff>88900</xdr:rowOff>
    </xdr:to>
    <xdr:sp macro="" textlink="">
      <xdr:nvSpPr>
        <xdr:cNvPr id="432" name="楕円 431"/>
        <xdr:cNvSpPr/>
      </xdr:nvSpPr>
      <xdr:spPr>
        <a:xfrm>
          <a:off x="1454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85725</xdr:rowOff>
    </xdr:to>
    <xdr:cxnSp macro="">
      <xdr:nvCxnSpPr>
        <xdr:cNvPr id="433" name="直線コネクタ 432"/>
        <xdr:cNvCxnSpPr/>
      </xdr:nvCxnSpPr>
      <xdr:spPr>
        <a:xfrm>
          <a:off x="14592300" y="689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434" name="楕円 433"/>
        <xdr:cNvSpPr/>
      </xdr:nvSpPr>
      <xdr:spPr>
        <a:xfrm>
          <a:off x="1365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158115</xdr:rowOff>
    </xdr:from>
    <xdr:to>
      <xdr:col>76</xdr:col>
      <xdr:colOff>114300</xdr:colOff>
      <xdr:row>40</xdr:row>
      <xdr:rowOff>38100</xdr:rowOff>
    </xdr:to>
    <xdr:cxnSp macro="">
      <xdr:nvCxnSpPr>
        <xdr:cNvPr id="435" name="直線コネクタ 434"/>
        <xdr:cNvCxnSpPr/>
      </xdr:nvCxnSpPr>
      <xdr:spPr>
        <a:xfrm>
          <a:off x="13703300" y="68446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53975</xdr:rowOff>
    </xdr:from>
    <xdr:to>
      <xdr:col>67</xdr:col>
      <xdr:colOff>101600</xdr:colOff>
      <xdr:row>39</xdr:row>
      <xdr:rowOff>155575</xdr:rowOff>
    </xdr:to>
    <xdr:sp macro="" textlink="">
      <xdr:nvSpPr>
        <xdr:cNvPr id="436" name="楕円 435"/>
        <xdr:cNvSpPr/>
      </xdr:nvSpPr>
      <xdr:spPr>
        <a:xfrm>
          <a:off x="12763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104775</xdr:rowOff>
    </xdr:from>
    <xdr:to>
      <xdr:col>71</xdr:col>
      <xdr:colOff>177800</xdr:colOff>
      <xdr:row>39</xdr:row>
      <xdr:rowOff>158115</xdr:rowOff>
    </xdr:to>
    <xdr:cxnSp macro="">
      <xdr:nvCxnSpPr>
        <xdr:cNvPr id="437" name="直線コネクタ 436"/>
        <xdr:cNvCxnSpPr/>
      </xdr:nvCxnSpPr>
      <xdr:spPr>
        <a:xfrm>
          <a:off x="12814300" y="67913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442" name="n_1mainValue【認定こども園・幼稚園・保育所】&#10;有形固定資産減価償却率"/>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80027</xdr:rowOff>
    </xdr:from>
    <xdr:ext cx="405111" cy="259045"/>
    <xdr:sp macro="" textlink="">
      <xdr:nvSpPr>
        <xdr:cNvPr id="443" name="n_2mainValue【認定こども園・幼稚園・保育所】&#10;有形固定資産減価償却率"/>
        <xdr:cNvSpPr txBox="1"/>
      </xdr:nvSpPr>
      <xdr:spPr>
        <a:xfrm>
          <a:off x="14389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444" name="n_3mainValue【認定こども園・幼稚園・保育所】&#10;有形固定資産減価償却率"/>
        <xdr:cNvSpPr txBox="1"/>
      </xdr:nvSpPr>
      <xdr:spPr>
        <a:xfrm>
          <a:off x="13500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146702</xdr:rowOff>
    </xdr:from>
    <xdr:ext cx="405111" cy="259045"/>
    <xdr:sp macro="" textlink="">
      <xdr:nvSpPr>
        <xdr:cNvPr id="445" name="n_4mainValue【認定こども園・幼稚園・保育所】&#10;有形固定資産減価償却率"/>
        <xdr:cNvSpPr txBox="1"/>
      </xdr:nvSpPr>
      <xdr:spPr>
        <a:xfrm>
          <a:off x="12611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72"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3" name="楕円 482"/>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74693</xdr:rowOff>
    </xdr:from>
    <xdr:ext cx="469744" cy="259045"/>
    <xdr:sp macro="" textlink="">
      <xdr:nvSpPr>
        <xdr:cNvPr id="484" name="【認定こども園・幼稚園・保育所】&#10;一人当たり面積該当値テキスト"/>
        <xdr:cNvSpPr txBox="1"/>
      </xdr:nvSpPr>
      <xdr:spPr>
        <a:xfrm>
          <a:off x="221996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100838</xdr:rowOff>
    </xdr:from>
    <xdr:to>
      <xdr:col>112</xdr:col>
      <xdr:colOff>38100</xdr:colOff>
      <xdr:row>40</xdr:row>
      <xdr:rowOff>30988</xdr:rowOff>
    </xdr:to>
    <xdr:sp macro="" textlink="">
      <xdr:nvSpPr>
        <xdr:cNvPr id="485" name="楕円 484"/>
        <xdr:cNvSpPr/>
      </xdr:nvSpPr>
      <xdr:spPr>
        <a:xfrm>
          <a:off x="21272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147066</xdr:rowOff>
    </xdr:from>
    <xdr:to>
      <xdr:col>116</xdr:col>
      <xdr:colOff>63500</xdr:colOff>
      <xdr:row>39</xdr:row>
      <xdr:rowOff>151638</xdr:rowOff>
    </xdr:to>
    <xdr:cxnSp macro="">
      <xdr:nvCxnSpPr>
        <xdr:cNvPr id="486" name="直線コネクタ 485"/>
        <xdr:cNvCxnSpPr/>
      </xdr:nvCxnSpPr>
      <xdr:spPr>
        <a:xfrm flipV="1">
          <a:off x="21323300" y="6833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103124</xdr:rowOff>
    </xdr:from>
    <xdr:to>
      <xdr:col>107</xdr:col>
      <xdr:colOff>101600</xdr:colOff>
      <xdr:row>40</xdr:row>
      <xdr:rowOff>33274</xdr:rowOff>
    </xdr:to>
    <xdr:sp macro="" textlink="">
      <xdr:nvSpPr>
        <xdr:cNvPr id="487" name="楕円 486"/>
        <xdr:cNvSpPr/>
      </xdr:nvSpPr>
      <xdr:spPr>
        <a:xfrm>
          <a:off x="20383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151638</xdr:rowOff>
    </xdr:from>
    <xdr:to>
      <xdr:col>111</xdr:col>
      <xdr:colOff>177800</xdr:colOff>
      <xdr:row>39</xdr:row>
      <xdr:rowOff>153924</xdr:rowOff>
    </xdr:to>
    <xdr:cxnSp macro="">
      <xdr:nvCxnSpPr>
        <xdr:cNvPr id="488" name="直線コネクタ 487"/>
        <xdr:cNvCxnSpPr/>
      </xdr:nvCxnSpPr>
      <xdr:spPr>
        <a:xfrm flipV="1">
          <a:off x="20434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107696</xdr:rowOff>
    </xdr:from>
    <xdr:to>
      <xdr:col>102</xdr:col>
      <xdr:colOff>165100</xdr:colOff>
      <xdr:row>40</xdr:row>
      <xdr:rowOff>37846</xdr:rowOff>
    </xdr:to>
    <xdr:sp macro="" textlink="">
      <xdr:nvSpPr>
        <xdr:cNvPr id="489" name="楕円 488"/>
        <xdr:cNvSpPr/>
      </xdr:nvSpPr>
      <xdr:spPr>
        <a:xfrm>
          <a:off x="19494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153924</xdr:rowOff>
    </xdr:from>
    <xdr:to>
      <xdr:col>107</xdr:col>
      <xdr:colOff>50800</xdr:colOff>
      <xdr:row>39</xdr:row>
      <xdr:rowOff>158496</xdr:rowOff>
    </xdr:to>
    <xdr:cxnSp macro="">
      <xdr:nvCxnSpPr>
        <xdr:cNvPr id="490" name="直線コネクタ 489"/>
        <xdr:cNvCxnSpPr/>
      </xdr:nvCxnSpPr>
      <xdr:spPr>
        <a:xfrm flipV="1">
          <a:off x="19545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91" name="楕円 490"/>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158496</xdr:rowOff>
    </xdr:from>
    <xdr:to>
      <xdr:col>102</xdr:col>
      <xdr:colOff>114300</xdr:colOff>
      <xdr:row>39</xdr:row>
      <xdr:rowOff>160782</xdr:rowOff>
    </xdr:to>
    <xdr:cxnSp macro="">
      <xdr:nvCxnSpPr>
        <xdr:cNvPr id="492" name="直線コネクタ 491"/>
        <xdr:cNvCxnSpPr/>
      </xdr:nvCxnSpPr>
      <xdr:spPr>
        <a:xfrm flipV="1">
          <a:off x="18656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96"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22115</xdr:rowOff>
    </xdr:from>
    <xdr:ext cx="469744" cy="259045"/>
    <xdr:sp macro="" textlink="">
      <xdr:nvSpPr>
        <xdr:cNvPr id="497" name="n_1mainValue【認定こども園・幼稚園・保育所】&#10;一人当たり面積"/>
        <xdr:cNvSpPr txBox="1"/>
      </xdr:nvSpPr>
      <xdr:spPr>
        <a:xfrm>
          <a:off x="210757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24401</xdr:rowOff>
    </xdr:from>
    <xdr:ext cx="469744" cy="259045"/>
    <xdr:sp macro="" textlink="">
      <xdr:nvSpPr>
        <xdr:cNvPr id="498" name="n_2mainValue【認定こども園・幼稚園・保育所】&#10;一人当たり面積"/>
        <xdr:cNvSpPr txBox="1"/>
      </xdr:nvSpPr>
      <xdr:spPr>
        <a:xfrm>
          <a:off x="20199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28973</xdr:rowOff>
    </xdr:from>
    <xdr:ext cx="469744" cy="259045"/>
    <xdr:sp macro="" textlink="">
      <xdr:nvSpPr>
        <xdr:cNvPr id="499" name="n_3mainValue【認定こども園・幼稚園・保育所】&#10;一人当たり面積"/>
        <xdr:cNvSpPr txBox="1"/>
      </xdr:nvSpPr>
      <xdr:spPr>
        <a:xfrm>
          <a:off x="19310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500" name="n_4main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41" name="楕円 540"/>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542" name="【学校施設】&#10;有形固定資産減価償却率該当値テキスト"/>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543" name="楕円 542"/>
        <xdr:cNvSpPr/>
      </xdr:nvSpPr>
      <xdr:spPr>
        <a:xfrm>
          <a:off x="15430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60</xdr:row>
      <xdr:rowOff>93345</xdr:rowOff>
    </xdr:to>
    <xdr:cxnSp macro="">
      <xdr:nvCxnSpPr>
        <xdr:cNvPr id="544" name="直線コネクタ 543"/>
        <xdr:cNvCxnSpPr/>
      </xdr:nvCxnSpPr>
      <xdr:spPr>
        <a:xfrm>
          <a:off x="15481300" y="10338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545" name="楕円 544"/>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66675</xdr:rowOff>
    </xdr:to>
    <xdr:cxnSp macro="">
      <xdr:nvCxnSpPr>
        <xdr:cNvPr id="546" name="直線コネクタ 545"/>
        <xdr:cNvCxnSpPr/>
      </xdr:nvCxnSpPr>
      <xdr:spPr>
        <a:xfrm flipV="1">
          <a:off x="14592300" y="10338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47" name="楕円 546"/>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32385</xdr:rowOff>
    </xdr:from>
    <xdr:to>
      <xdr:col>76</xdr:col>
      <xdr:colOff>114300</xdr:colOff>
      <xdr:row>60</xdr:row>
      <xdr:rowOff>66675</xdr:rowOff>
    </xdr:to>
    <xdr:cxnSp macro="">
      <xdr:nvCxnSpPr>
        <xdr:cNvPr id="548" name="直線コネクタ 547"/>
        <xdr:cNvCxnSpPr/>
      </xdr:nvCxnSpPr>
      <xdr:spPr>
        <a:xfrm>
          <a:off x="13703300" y="1031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549" name="楕円 548"/>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20955</xdr:rowOff>
    </xdr:from>
    <xdr:to>
      <xdr:col>71</xdr:col>
      <xdr:colOff>177800</xdr:colOff>
      <xdr:row>60</xdr:row>
      <xdr:rowOff>32385</xdr:rowOff>
    </xdr:to>
    <xdr:cxnSp macro="">
      <xdr:nvCxnSpPr>
        <xdr:cNvPr id="550" name="直線コネクタ 549"/>
        <xdr:cNvCxnSpPr/>
      </xdr:nvCxnSpPr>
      <xdr:spPr>
        <a:xfrm>
          <a:off x="12814300" y="10307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93362</xdr:rowOff>
    </xdr:from>
    <xdr:ext cx="405111" cy="259045"/>
    <xdr:sp macro="" textlink="">
      <xdr:nvSpPr>
        <xdr:cNvPr id="555" name="n_1mainValue【学校施設】&#10;有形固定資産減価償却率"/>
        <xdr:cNvSpPr txBox="1"/>
      </xdr:nvSpPr>
      <xdr:spPr>
        <a:xfrm>
          <a:off x="15266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556" name="n_2mainValue【学校施設】&#10;有形固定資産減価償却率"/>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57" name="n_3main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62882</xdr:rowOff>
    </xdr:from>
    <xdr:ext cx="405111" cy="259045"/>
    <xdr:sp macro="" textlink="">
      <xdr:nvSpPr>
        <xdr:cNvPr id="558" name="n_4mainValue【学校施設】&#10;有形固定資産減価償却率"/>
        <xdr:cNvSpPr txBox="1"/>
      </xdr:nvSpPr>
      <xdr:spPr>
        <a:xfrm>
          <a:off x="12611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7"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107124</xdr:rowOff>
    </xdr:from>
    <xdr:to>
      <xdr:col>116</xdr:col>
      <xdr:colOff>114300</xdr:colOff>
      <xdr:row>62</xdr:row>
      <xdr:rowOff>37274</xdr:rowOff>
    </xdr:to>
    <xdr:sp macro="" textlink="">
      <xdr:nvSpPr>
        <xdr:cNvPr id="598" name="楕円 597"/>
        <xdr:cNvSpPr/>
      </xdr:nvSpPr>
      <xdr:spPr>
        <a:xfrm>
          <a:off x="22110700" y="10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85551</xdr:rowOff>
    </xdr:from>
    <xdr:ext cx="469744" cy="259045"/>
    <xdr:sp macro="" textlink="">
      <xdr:nvSpPr>
        <xdr:cNvPr id="599" name="【学校施設】&#10;一人当たり面積該当値テキスト"/>
        <xdr:cNvSpPr txBox="1"/>
      </xdr:nvSpPr>
      <xdr:spPr>
        <a:xfrm>
          <a:off x="22199600" y="105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114173</xdr:rowOff>
    </xdr:from>
    <xdr:to>
      <xdr:col>112</xdr:col>
      <xdr:colOff>38100</xdr:colOff>
      <xdr:row>62</xdr:row>
      <xdr:rowOff>44323</xdr:rowOff>
    </xdr:to>
    <xdr:sp macro="" textlink="">
      <xdr:nvSpPr>
        <xdr:cNvPr id="600" name="楕円 599"/>
        <xdr:cNvSpPr/>
      </xdr:nvSpPr>
      <xdr:spPr>
        <a:xfrm>
          <a:off x="21272500" y="105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157924</xdr:rowOff>
    </xdr:from>
    <xdr:to>
      <xdr:col>116</xdr:col>
      <xdr:colOff>63500</xdr:colOff>
      <xdr:row>61</xdr:row>
      <xdr:rowOff>164973</xdr:rowOff>
    </xdr:to>
    <xdr:cxnSp macro="">
      <xdr:nvCxnSpPr>
        <xdr:cNvPr id="601" name="直線コネクタ 600"/>
        <xdr:cNvCxnSpPr/>
      </xdr:nvCxnSpPr>
      <xdr:spPr>
        <a:xfrm flipV="1">
          <a:off x="21323300" y="10616374"/>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113411</xdr:rowOff>
    </xdr:from>
    <xdr:to>
      <xdr:col>107</xdr:col>
      <xdr:colOff>101600</xdr:colOff>
      <xdr:row>62</xdr:row>
      <xdr:rowOff>43561</xdr:rowOff>
    </xdr:to>
    <xdr:sp macro="" textlink="">
      <xdr:nvSpPr>
        <xdr:cNvPr id="602" name="楕円 601"/>
        <xdr:cNvSpPr/>
      </xdr:nvSpPr>
      <xdr:spPr>
        <a:xfrm>
          <a:off x="20383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164211</xdr:rowOff>
    </xdr:from>
    <xdr:to>
      <xdr:col>111</xdr:col>
      <xdr:colOff>177800</xdr:colOff>
      <xdr:row>61</xdr:row>
      <xdr:rowOff>164973</xdr:rowOff>
    </xdr:to>
    <xdr:cxnSp macro="">
      <xdr:nvCxnSpPr>
        <xdr:cNvPr id="603" name="直線コネクタ 602"/>
        <xdr:cNvCxnSpPr/>
      </xdr:nvCxnSpPr>
      <xdr:spPr>
        <a:xfrm>
          <a:off x="20434300" y="1062266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119888</xdr:rowOff>
    </xdr:from>
    <xdr:to>
      <xdr:col>102</xdr:col>
      <xdr:colOff>165100</xdr:colOff>
      <xdr:row>62</xdr:row>
      <xdr:rowOff>50038</xdr:rowOff>
    </xdr:to>
    <xdr:sp macro="" textlink="">
      <xdr:nvSpPr>
        <xdr:cNvPr id="604" name="楕円 603"/>
        <xdr:cNvSpPr/>
      </xdr:nvSpPr>
      <xdr:spPr>
        <a:xfrm>
          <a:off x="19494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164211</xdr:rowOff>
    </xdr:from>
    <xdr:to>
      <xdr:col>107</xdr:col>
      <xdr:colOff>50800</xdr:colOff>
      <xdr:row>61</xdr:row>
      <xdr:rowOff>170688</xdr:rowOff>
    </xdr:to>
    <xdr:cxnSp macro="">
      <xdr:nvCxnSpPr>
        <xdr:cNvPr id="605" name="直線コネクタ 604"/>
        <xdr:cNvCxnSpPr/>
      </xdr:nvCxnSpPr>
      <xdr:spPr>
        <a:xfrm flipV="1">
          <a:off x="19545300" y="1062266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06" name="楕円 605"/>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170688</xdr:rowOff>
    </xdr:from>
    <xdr:to>
      <xdr:col>102</xdr:col>
      <xdr:colOff>114300</xdr:colOff>
      <xdr:row>62</xdr:row>
      <xdr:rowOff>4572</xdr:rowOff>
    </xdr:to>
    <xdr:cxnSp macro="">
      <xdr:nvCxnSpPr>
        <xdr:cNvPr id="607" name="直線コネクタ 606"/>
        <xdr:cNvCxnSpPr/>
      </xdr:nvCxnSpPr>
      <xdr:spPr>
        <a:xfrm flipV="1">
          <a:off x="18656300" y="1062913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35450</xdr:rowOff>
    </xdr:from>
    <xdr:ext cx="469744" cy="259045"/>
    <xdr:sp macro="" textlink="">
      <xdr:nvSpPr>
        <xdr:cNvPr id="612" name="n_1main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34688</xdr:rowOff>
    </xdr:from>
    <xdr:ext cx="469744" cy="259045"/>
    <xdr:sp macro="" textlink="">
      <xdr:nvSpPr>
        <xdr:cNvPr id="613" name="n_2mainValue【学校施設】&#10;一人当たり面積"/>
        <xdr:cNvSpPr txBox="1"/>
      </xdr:nvSpPr>
      <xdr:spPr>
        <a:xfrm>
          <a:off x="20199427" y="106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41165</xdr:rowOff>
    </xdr:from>
    <xdr:ext cx="469744" cy="259045"/>
    <xdr:sp macro="" textlink="">
      <xdr:nvSpPr>
        <xdr:cNvPr id="614" name="n_3mainValue【学校施設】&#10;一人当たり面積"/>
        <xdr:cNvSpPr txBox="1"/>
      </xdr:nvSpPr>
      <xdr:spPr>
        <a:xfrm>
          <a:off x="19310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615" name="n_4mainValue【学校施設】&#10;一人当たり面積"/>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7" name="直線コネクタ 656"/>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0"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1" name="直線コネクタ 660"/>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2"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3" name="フローチャート: 判断 662"/>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4" name="フローチャート: 判断 663"/>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5" name="フローチャート: 判断 664"/>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6" name="フローチャート: 判断 665"/>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67" name="フローチャート: 判断 666"/>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673" name="楕円 672"/>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674" name="【公民館】&#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675" name="楕円 674"/>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107</xdr:row>
      <xdr:rowOff>97427</xdr:rowOff>
    </xdr:to>
    <xdr:cxnSp macro="">
      <xdr:nvCxnSpPr>
        <xdr:cNvPr id="676" name="直線コネクタ 675"/>
        <xdr:cNvCxnSpPr/>
      </xdr:nvCxnSpPr>
      <xdr:spPr>
        <a:xfrm>
          <a:off x="15481300" y="184082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149498</xdr:rowOff>
    </xdr:from>
    <xdr:to>
      <xdr:col>76</xdr:col>
      <xdr:colOff>165100</xdr:colOff>
      <xdr:row>107</xdr:row>
      <xdr:rowOff>79648</xdr:rowOff>
    </xdr:to>
    <xdr:sp macro="" textlink="">
      <xdr:nvSpPr>
        <xdr:cNvPr id="677" name="楕円 676"/>
        <xdr:cNvSpPr/>
      </xdr:nvSpPr>
      <xdr:spPr>
        <a:xfrm>
          <a:off x="1454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28848</xdr:rowOff>
    </xdr:from>
    <xdr:to>
      <xdr:col>81</xdr:col>
      <xdr:colOff>50800</xdr:colOff>
      <xdr:row>107</xdr:row>
      <xdr:rowOff>63137</xdr:rowOff>
    </xdr:to>
    <xdr:cxnSp macro="">
      <xdr:nvCxnSpPr>
        <xdr:cNvPr id="678" name="直線コネクタ 677"/>
        <xdr:cNvCxnSpPr/>
      </xdr:nvCxnSpPr>
      <xdr:spPr>
        <a:xfrm>
          <a:off x="14592300" y="183739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679" name="楕円 678"/>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28848</xdr:rowOff>
    </xdr:to>
    <xdr:cxnSp macro="">
      <xdr:nvCxnSpPr>
        <xdr:cNvPr id="680" name="直線コネクタ 679"/>
        <xdr:cNvCxnSpPr/>
      </xdr:nvCxnSpPr>
      <xdr:spPr>
        <a:xfrm>
          <a:off x="13703300" y="183348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76019</xdr:rowOff>
    </xdr:from>
    <xdr:to>
      <xdr:col>67</xdr:col>
      <xdr:colOff>101600</xdr:colOff>
      <xdr:row>107</xdr:row>
      <xdr:rowOff>6169</xdr:rowOff>
    </xdr:to>
    <xdr:sp macro="" textlink="">
      <xdr:nvSpPr>
        <xdr:cNvPr id="681" name="楕円 680"/>
        <xdr:cNvSpPr/>
      </xdr:nvSpPr>
      <xdr:spPr>
        <a:xfrm>
          <a:off x="12763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106</xdr:row>
      <xdr:rowOff>161108</xdr:rowOff>
    </xdr:to>
    <xdr:cxnSp macro="">
      <xdr:nvCxnSpPr>
        <xdr:cNvPr id="682" name="直線コネクタ 681"/>
        <xdr:cNvCxnSpPr/>
      </xdr:nvCxnSpPr>
      <xdr:spPr>
        <a:xfrm>
          <a:off x="12814300" y="183005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86"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687" name="n_1mainValue【公民館】&#10;有形固定資産減価償却率"/>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70775</xdr:rowOff>
    </xdr:from>
    <xdr:ext cx="405111" cy="259045"/>
    <xdr:sp macro="" textlink="">
      <xdr:nvSpPr>
        <xdr:cNvPr id="688" name="n_2mainValue【公民館】&#10;有形固定資産減価償却率"/>
        <xdr:cNvSpPr txBox="1"/>
      </xdr:nvSpPr>
      <xdr:spPr>
        <a:xfrm>
          <a:off x="14389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689" name="n_3mainValue【公民館】&#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168746</xdr:rowOff>
    </xdr:from>
    <xdr:ext cx="405111" cy="259045"/>
    <xdr:sp macro="" textlink="">
      <xdr:nvSpPr>
        <xdr:cNvPr id="690" name="n_4mainValue【公民館】&#10;有形固定資産減価償却率"/>
        <xdr:cNvSpPr txBox="1"/>
      </xdr:nvSpPr>
      <xdr:spPr>
        <a:xfrm>
          <a:off x="12611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6" name="直線コネクタ 715"/>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8" name="直線コネクタ 71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19"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0" name="直線コネクタ 719"/>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1"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3" name="フローチャート: 判断 722"/>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4" name="フローチャート: 判断 72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5" name="フローチャート: 判断 724"/>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26" name="フローチャート: 判断 725"/>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53158</xdr:rowOff>
    </xdr:from>
    <xdr:to>
      <xdr:col>116</xdr:col>
      <xdr:colOff>114300</xdr:colOff>
      <xdr:row>107</xdr:row>
      <xdr:rowOff>154758</xdr:rowOff>
    </xdr:to>
    <xdr:sp macro="" textlink="">
      <xdr:nvSpPr>
        <xdr:cNvPr id="732" name="楕円 731"/>
        <xdr:cNvSpPr/>
      </xdr:nvSpPr>
      <xdr:spPr>
        <a:xfrm>
          <a:off x="221107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31585</xdr:rowOff>
    </xdr:from>
    <xdr:ext cx="469744" cy="259045"/>
    <xdr:sp macro="" textlink="">
      <xdr:nvSpPr>
        <xdr:cNvPr id="733" name="【公民館】&#10;一人当たり面積該当値テキスト"/>
        <xdr:cNvSpPr txBox="1"/>
      </xdr:nvSpPr>
      <xdr:spPr>
        <a:xfrm>
          <a:off x="22199600"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58057</xdr:rowOff>
    </xdr:from>
    <xdr:to>
      <xdr:col>112</xdr:col>
      <xdr:colOff>38100</xdr:colOff>
      <xdr:row>107</xdr:row>
      <xdr:rowOff>159657</xdr:rowOff>
    </xdr:to>
    <xdr:sp macro="" textlink="">
      <xdr:nvSpPr>
        <xdr:cNvPr id="734" name="楕円 733"/>
        <xdr:cNvSpPr/>
      </xdr:nvSpPr>
      <xdr:spPr>
        <a:xfrm>
          <a:off x="21272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108857</xdr:rowOff>
    </xdr:to>
    <xdr:cxnSp macro="">
      <xdr:nvCxnSpPr>
        <xdr:cNvPr id="735" name="直線コネクタ 734"/>
        <xdr:cNvCxnSpPr/>
      </xdr:nvCxnSpPr>
      <xdr:spPr>
        <a:xfrm flipV="1">
          <a:off x="21323300" y="1844910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6" name="楕円 735"/>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113756</xdr:rowOff>
    </xdr:to>
    <xdr:cxnSp macro="">
      <xdr:nvCxnSpPr>
        <xdr:cNvPr id="737" name="直線コネクタ 736"/>
        <xdr:cNvCxnSpPr/>
      </xdr:nvCxnSpPr>
      <xdr:spPr>
        <a:xfrm flipV="1">
          <a:off x="20434300" y="184540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8" name="楕円 737"/>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117021</xdr:rowOff>
    </xdr:to>
    <xdr:cxnSp macro="">
      <xdr:nvCxnSpPr>
        <xdr:cNvPr id="739" name="直線コネクタ 738"/>
        <xdr:cNvCxnSpPr/>
      </xdr:nvCxnSpPr>
      <xdr:spPr>
        <a:xfrm flipV="1">
          <a:off x="19545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740" name="楕円 739"/>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117021</xdr:rowOff>
    </xdr:from>
    <xdr:to>
      <xdr:col>102</xdr:col>
      <xdr:colOff>114300</xdr:colOff>
      <xdr:row>107</xdr:row>
      <xdr:rowOff>120287</xdr:rowOff>
    </xdr:to>
    <xdr:cxnSp macro="">
      <xdr:nvCxnSpPr>
        <xdr:cNvPr id="741" name="直線コネクタ 740"/>
        <xdr:cNvCxnSpPr/>
      </xdr:nvCxnSpPr>
      <xdr:spPr>
        <a:xfrm flipV="1">
          <a:off x="18656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2"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3"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4"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45"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150784</xdr:rowOff>
    </xdr:from>
    <xdr:ext cx="469744" cy="259045"/>
    <xdr:sp macro="" textlink="">
      <xdr:nvSpPr>
        <xdr:cNvPr id="746" name="n_1mainValue【公民館】&#10;一人当たり面積"/>
        <xdr:cNvSpPr txBox="1"/>
      </xdr:nvSpPr>
      <xdr:spPr>
        <a:xfrm>
          <a:off x="210757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47"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748" name="n_3main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749" name="n_4mainValue【公民館】&#10;一人当たり面積"/>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・類似団体と比較して特に幼稚園・保育園、公民館の有形固定資産減価償却率が高くなっている。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・公共施設等総合管理計画に基づくアクションプランにおいて、幼稚園・保育園は統廃合・民営化、公民館は、長寿命化に向け取り組んでいくこととしている。</a:t>
          </a:r>
          <a:endParaRPr lang="ja-JP" altLang="ja-JP" sz="1400">
            <a:effectLst/>
          </a:endParaRPr>
        </a:p>
        <a:p>
          <a:r>
            <a:rPr kumimoji="1" lang="ja-JP" altLang="ja-JP" sz="1100">
              <a:solidFill>
                <a:schemeClr val="dk1"/>
              </a:solidFill>
              <a:effectLst/>
              <a:latin typeface="+mn-lt"/>
              <a:ea typeface="+mn-ea"/>
              <a:cs typeface="+mn-cs"/>
            </a:rPr>
            <a:t>・公営住宅は、老朽化していることから入居者が退居した建物から順次解体している。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46990</xdr:rowOff>
    </xdr:from>
    <xdr:to>
      <xdr:col>24</xdr:col>
      <xdr:colOff>114300</xdr:colOff>
      <xdr:row>37</xdr:row>
      <xdr:rowOff>148590</xdr:rowOff>
    </xdr:to>
    <xdr:sp macro="" textlink="">
      <xdr:nvSpPr>
        <xdr:cNvPr id="72" name="楕円 71"/>
        <xdr:cNvSpPr/>
      </xdr:nvSpPr>
      <xdr:spPr>
        <a:xfrm>
          <a:off x="4584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3" name="【図書館】&#10;有形固定資産減価償却率該当値テキスト"/>
        <xdr:cNvSpPr txBox="1"/>
      </xdr:nvSpPr>
      <xdr:spPr>
        <a:xfrm>
          <a:off x="4673600"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19050</xdr:rowOff>
    </xdr:from>
    <xdr:to>
      <xdr:col>20</xdr:col>
      <xdr:colOff>38100</xdr:colOff>
      <xdr:row>37</xdr:row>
      <xdr:rowOff>120650</xdr:rowOff>
    </xdr:to>
    <xdr:sp macro="" textlink="">
      <xdr:nvSpPr>
        <xdr:cNvPr id="74" name="楕円 73"/>
        <xdr:cNvSpPr/>
      </xdr:nvSpPr>
      <xdr:spPr>
        <a:xfrm>
          <a:off x="3746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69850</xdr:rowOff>
    </xdr:from>
    <xdr:to>
      <xdr:col>24</xdr:col>
      <xdr:colOff>63500</xdr:colOff>
      <xdr:row>37</xdr:row>
      <xdr:rowOff>97790</xdr:rowOff>
    </xdr:to>
    <xdr:cxnSp macro="">
      <xdr:nvCxnSpPr>
        <xdr:cNvPr id="75" name="直線コネクタ 74"/>
        <xdr:cNvCxnSpPr/>
      </xdr:nvCxnSpPr>
      <xdr:spPr>
        <a:xfrm>
          <a:off x="3797300" y="64135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6" name="楕円 75"/>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69850</xdr:rowOff>
    </xdr:to>
    <xdr:cxnSp macro="">
      <xdr:nvCxnSpPr>
        <xdr:cNvPr id="77" name="直線コネクタ 76"/>
        <xdr:cNvCxnSpPr/>
      </xdr:nvCxnSpPr>
      <xdr:spPr>
        <a:xfrm>
          <a:off x="2908300" y="63855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134620</xdr:rowOff>
    </xdr:from>
    <xdr:to>
      <xdr:col>10</xdr:col>
      <xdr:colOff>165100</xdr:colOff>
      <xdr:row>37</xdr:row>
      <xdr:rowOff>64770</xdr:rowOff>
    </xdr:to>
    <xdr:sp macro="" textlink="">
      <xdr:nvSpPr>
        <xdr:cNvPr id="78" name="楕円 77"/>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13970</xdr:rowOff>
    </xdr:from>
    <xdr:to>
      <xdr:col>15</xdr:col>
      <xdr:colOff>50800</xdr:colOff>
      <xdr:row>37</xdr:row>
      <xdr:rowOff>41910</xdr:rowOff>
    </xdr:to>
    <xdr:cxnSp macro="">
      <xdr:nvCxnSpPr>
        <xdr:cNvPr id="79" name="直線コネクタ 78"/>
        <xdr:cNvCxnSpPr/>
      </xdr:nvCxnSpPr>
      <xdr:spPr>
        <a:xfrm>
          <a:off x="2019300" y="63576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106680</xdr:rowOff>
    </xdr:from>
    <xdr:to>
      <xdr:col>6</xdr:col>
      <xdr:colOff>38100</xdr:colOff>
      <xdr:row>37</xdr:row>
      <xdr:rowOff>36830</xdr:rowOff>
    </xdr:to>
    <xdr:sp macro="" textlink="">
      <xdr:nvSpPr>
        <xdr:cNvPr id="80" name="楕円 79"/>
        <xdr:cNvSpPr/>
      </xdr:nvSpPr>
      <xdr:spPr>
        <a:xfrm>
          <a:off x="1079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157480</xdr:rowOff>
    </xdr:from>
    <xdr:to>
      <xdr:col>10</xdr:col>
      <xdr:colOff>114300</xdr:colOff>
      <xdr:row>37</xdr:row>
      <xdr:rowOff>13970</xdr:rowOff>
    </xdr:to>
    <xdr:cxnSp macro="">
      <xdr:nvCxnSpPr>
        <xdr:cNvPr id="81" name="直線コネクタ 80"/>
        <xdr:cNvCxnSpPr/>
      </xdr:nvCxnSpPr>
      <xdr:spPr>
        <a:xfrm>
          <a:off x="1130300" y="632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111777</xdr:rowOff>
    </xdr:from>
    <xdr:ext cx="405111" cy="259045"/>
    <xdr:sp macro="" textlink="">
      <xdr:nvSpPr>
        <xdr:cNvPr id="86" name="n_1mainValue【図書館】&#10;有形固定資産減価償却率"/>
        <xdr:cNvSpPr txBox="1"/>
      </xdr:nvSpPr>
      <xdr:spPr>
        <a:xfrm>
          <a:off x="3582044"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7" name="n_2mainValue【図書館】&#10;有形固定資産減価償却率"/>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55897</xdr:rowOff>
    </xdr:from>
    <xdr:ext cx="405111" cy="259045"/>
    <xdr:sp macro="" textlink="">
      <xdr:nvSpPr>
        <xdr:cNvPr id="88" name="n_3mainValue【図書館】&#10;有形固定資産減価償却率"/>
        <xdr:cNvSpPr txBox="1"/>
      </xdr:nvSpPr>
      <xdr:spPr>
        <a:xfrm>
          <a:off x="1816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27957</xdr:rowOff>
    </xdr:from>
    <xdr:ext cx="405111" cy="259045"/>
    <xdr:sp macro="" textlink="">
      <xdr:nvSpPr>
        <xdr:cNvPr id="89" name="n_4mainValue【図書館】&#10;有形固定資産減価償却率"/>
        <xdr:cNvSpPr txBox="1"/>
      </xdr:nvSpPr>
      <xdr:spPr>
        <a:xfrm>
          <a:off x="92774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29" name="楕円 128"/>
        <xdr:cNvSpPr/>
      </xdr:nvSpPr>
      <xdr:spPr>
        <a:xfrm>
          <a:off x="10426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124477</xdr:rowOff>
    </xdr:from>
    <xdr:ext cx="469744" cy="259045"/>
    <xdr:sp macro="" textlink="">
      <xdr:nvSpPr>
        <xdr:cNvPr id="130" name="【図書館】&#10;一人当たり面積該当値テキスト"/>
        <xdr:cNvSpPr txBox="1"/>
      </xdr:nvSpPr>
      <xdr:spPr>
        <a:xfrm>
          <a:off x="10515600"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1" name="楕円 130"/>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152400</xdr:rowOff>
    </xdr:from>
    <xdr:to>
      <xdr:col>55</xdr:col>
      <xdr:colOff>0</xdr:colOff>
      <xdr:row>39</xdr:row>
      <xdr:rowOff>160020</xdr:rowOff>
    </xdr:to>
    <xdr:cxnSp macro="">
      <xdr:nvCxnSpPr>
        <xdr:cNvPr id="132" name="直線コネクタ 131"/>
        <xdr:cNvCxnSpPr/>
      </xdr:nvCxnSpPr>
      <xdr:spPr>
        <a:xfrm flipV="1">
          <a:off x="9639300" y="68389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3" name="楕円 132"/>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163830</xdr:rowOff>
    </xdr:to>
    <xdr:cxnSp macro="">
      <xdr:nvCxnSpPr>
        <xdr:cNvPr id="134" name="直線コネクタ 133"/>
        <xdr:cNvCxnSpPr/>
      </xdr:nvCxnSpPr>
      <xdr:spPr>
        <a:xfrm flipV="1">
          <a:off x="8750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5" name="楕円 134"/>
        <xdr:cNvSpPr/>
      </xdr:nvSpPr>
      <xdr:spPr>
        <a:xfrm>
          <a:off x="781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39</xdr:row>
      <xdr:rowOff>167640</xdr:rowOff>
    </xdr:to>
    <xdr:cxnSp macro="">
      <xdr:nvCxnSpPr>
        <xdr:cNvPr id="136" name="直線コネクタ 135"/>
        <xdr:cNvCxnSpPr/>
      </xdr:nvCxnSpPr>
      <xdr:spPr>
        <a:xfrm flipV="1">
          <a:off x="7861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124460</xdr:rowOff>
    </xdr:from>
    <xdr:to>
      <xdr:col>36</xdr:col>
      <xdr:colOff>165100</xdr:colOff>
      <xdr:row>40</xdr:row>
      <xdr:rowOff>54610</xdr:rowOff>
    </xdr:to>
    <xdr:sp macro="" textlink="">
      <xdr:nvSpPr>
        <xdr:cNvPr id="137" name="楕円 136"/>
        <xdr:cNvSpPr/>
      </xdr:nvSpPr>
      <xdr:spPr>
        <a:xfrm>
          <a:off x="692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3810</xdr:rowOff>
    </xdr:to>
    <xdr:cxnSp macro="">
      <xdr:nvCxnSpPr>
        <xdr:cNvPr id="138" name="直線コネクタ 137"/>
        <xdr:cNvCxnSpPr/>
      </xdr:nvCxnSpPr>
      <xdr:spPr>
        <a:xfrm flipV="1">
          <a:off x="6972300" y="68541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3" name="n_1mainValue【図書館】&#10;一人当たり面積"/>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4" name="n_2main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5" name="n_3mainValue【図書館】&#10;一人当たり面積"/>
        <xdr:cNvSpPr txBox="1"/>
      </xdr:nvSpPr>
      <xdr:spPr>
        <a:xfrm>
          <a:off x="7626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71137</xdr:rowOff>
    </xdr:from>
    <xdr:ext cx="469744" cy="259045"/>
    <xdr:sp macro="" textlink="">
      <xdr:nvSpPr>
        <xdr:cNvPr id="146" name="n_4mainValue【図書館】&#10;一人当たり面積"/>
        <xdr:cNvSpPr txBox="1"/>
      </xdr:nvSpPr>
      <xdr:spPr>
        <a:xfrm>
          <a:off x="673742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87" name="楕円 186"/>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88" name="【体育館・プー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89" name="楕円 188"/>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152400</xdr:rowOff>
    </xdr:to>
    <xdr:cxnSp macro="">
      <xdr:nvCxnSpPr>
        <xdr:cNvPr id="190" name="直線コネクタ 189"/>
        <xdr:cNvCxnSpPr/>
      </xdr:nvCxnSpPr>
      <xdr:spPr>
        <a:xfrm>
          <a:off x="3797300" y="10226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91" name="楕円 190"/>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61</xdr:row>
      <xdr:rowOff>99060</xdr:rowOff>
    </xdr:to>
    <xdr:cxnSp macro="">
      <xdr:nvCxnSpPr>
        <xdr:cNvPr id="192" name="直線コネクタ 191"/>
        <xdr:cNvCxnSpPr/>
      </xdr:nvCxnSpPr>
      <xdr:spPr>
        <a:xfrm flipV="1">
          <a:off x="2908300" y="1022604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xdr:rowOff>
    </xdr:from>
    <xdr:to>
      <xdr:col>10</xdr:col>
      <xdr:colOff>165100</xdr:colOff>
      <xdr:row>61</xdr:row>
      <xdr:rowOff>113665</xdr:rowOff>
    </xdr:to>
    <xdr:sp macro="" textlink="">
      <xdr:nvSpPr>
        <xdr:cNvPr id="193" name="楕円 192"/>
        <xdr:cNvSpPr/>
      </xdr:nvSpPr>
      <xdr:spPr>
        <a:xfrm>
          <a:off x="196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99060</xdr:rowOff>
    </xdr:to>
    <xdr:cxnSp macro="">
      <xdr:nvCxnSpPr>
        <xdr:cNvPr id="194" name="直線コネクタ 193"/>
        <xdr:cNvCxnSpPr/>
      </xdr:nvCxnSpPr>
      <xdr:spPr>
        <a:xfrm>
          <a:off x="2019300" y="10521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145415</xdr:rowOff>
    </xdr:from>
    <xdr:to>
      <xdr:col>6</xdr:col>
      <xdr:colOff>38100</xdr:colOff>
      <xdr:row>61</xdr:row>
      <xdr:rowOff>75565</xdr:rowOff>
    </xdr:to>
    <xdr:sp macro="" textlink="">
      <xdr:nvSpPr>
        <xdr:cNvPr id="195" name="楕円 194"/>
        <xdr:cNvSpPr/>
      </xdr:nvSpPr>
      <xdr:spPr>
        <a:xfrm>
          <a:off x="1079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24765</xdr:rowOff>
    </xdr:from>
    <xdr:to>
      <xdr:col>10</xdr:col>
      <xdr:colOff>114300</xdr:colOff>
      <xdr:row>61</xdr:row>
      <xdr:rowOff>62865</xdr:rowOff>
    </xdr:to>
    <xdr:cxnSp macro="">
      <xdr:nvCxnSpPr>
        <xdr:cNvPr id="196" name="直線コネクタ 195"/>
        <xdr:cNvCxnSpPr/>
      </xdr:nvCxnSpPr>
      <xdr:spPr>
        <a:xfrm>
          <a:off x="1130300" y="104832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201" name="n_1mainValue【体育館・プー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202" name="n_2mainValue【体育館・プール】&#10;有形固定資産減価償却率"/>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104792</xdr:rowOff>
    </xdr:from>
    <xdr:ext cx="405111" cy="259045"/>
    <xdr:sp macro="" textlink="">
      <xdr:nvSpPr>
        <xdr:cNvPr id="203" name="n_3mainValue【体育館・プール】&#10;有形固定資産減価償却率"/>
        <xdr:cNvSpPr txBox="1"/>
      </xdr:nvSpPr>
      <xdr:spPr>
        <a:xfrm>
          <a:off x="1816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66692</xdr:rowOff>
    </xdr:from>
    <xdr:ext cx="405111" cy="259045"/>
    <xdr:sp macro="" textlink="">
      <xdr:nvSpPr>
        <xdr:cNvPr id="204" name="n_4mainValue【体育館・プール】&#10;有形固定資産減価償却率"/>
        <xdr:cNvSpPr txBox="1"/>
      </xdr:nvSpPr>
      <xdr:spPr>
        <a:xfrm>
          <a:off x="927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126136</xdr:rowOff>
    </xdr:from>
    <xdr:to>
      <xdr:col>55</xdr:col>
      <xdr:colOff>50800</xdr:colOff>
      <xdr:row>63</xdr:row>
      <xdr:rowOff>56286</xdr:rowOff>
    </xdr:to>
    <xdr:sp macro="" textlink="">
      <xdr:nvSpPr>
        <xdr:cNvPr id="242" name="楕円 241"/>
        <xdr:cNvSpPr/>
      </xdr:nvSpPr>
      <xdr:spPr>
        <a:xfrm>
          <a:off x="104267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149013</xdr:rowOff>
    </xdr:from>
    <xdr:ext cx="469744" cy="259045"/>
    <xdr:sp macro="" textlink="">
      <xdr:nvSpPr>
        <xdr:cNvPr id="243" name="【体育館・プール】&#10;一人当たり面積該当値テキスト"/>
        <xdr:cNvSpPr txBox="1"/>
      </xdr:nvSpPr>
      <xdr:spPr>
        <a:xfrm>
          <a:off x="10515600" y="106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128422</xdr:rowOff>
    </xdr:from>
    <xdr:to>
      <xdr:col>50</xdr:col>
      <xdr:colOff>165100</xdr:colOff>
      <xdr:row>63</xdr:row>
      <xdr:rowOff>58572</xdr:rowOff>
    </xdr:to>
    <xdr:sp macro="" textlink="">
      <xdr:nvSpPr>
        <xdr:cNvPr id="244" name="楕円 243"/>
        <xdr:cNvSpPr/>
      </xdr:nvSpPr>
      <xdr:spPr>
        <a:xfrm>
          <a:off x="9588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xdr:rowOff>
    </xdr:from>
    <xdr:to>
      <xdr:col>55</xdr:col>
      <xdr:colOff>0</xdr:colOff>
      <xdr:row>63</xdr:row>
      <xdr:rowOff>7772</xdr:rowOff>
    </xdr:to>
    <xdr:cxnSp macro="">
      <xdr:nvCxnSpPr>
        <xdr:cNvPr id="245" name="直線コネクタ 244"/>
        <xdr:cNvCxnSpPr/>
      </xdr:nvCxnSpPr>
      <xdr:spPr>
        <a:xfrm flipV="1">
          <a:off x="9639300" y="108068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131623</xdr:rowOff>
    </xdr:from>
    <xdr:to>
      <xdr:col>46</xdr:col>
      <xdr:colOff>38100</xdr:colOff>
      <xdr:row>63</xdr:row>
      <xdr:rowOff>61773</xdr:rowOff>
    </xdr:to>
    <xdr:sp macro="" textlink="">
      <xdr:nvSpPr>
        <xdr:cNvPr id="246" name="楕円 245"/>
        <xdr:cNvSpPr/>
      </xdr:nvSpPr>
      <xdr:spPr>
        <a:xfrm>
          <a:off x="8699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xdr:rowOff>
    </xdr:from>
    <xdr:to>
      <xdr:col>50</xdr:col>
      <xdr:colOff>114300</xdr:colOff>
      <xdr:row>63</xdr:row>
      <xdr:rowOff>10973</xdr:rowOff>
    </xdr:to>
    <xdr:cxnSp macro="">
      <xdr:nvCxnSpPr>
        <xdr:cNvPr id="247" name="直線コネクタ 246"/>
        <xdr:cNvCxnSpPr/>
      </xdr:nvCxnSpPr>
      <xdr:spPr>
        <a:xfrm flipV="1">
          <a:off x="8750300" y="1080912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133452</xdr:rowOff>
    </xdr:from>
    <xdr:to>
      <xdr:col>41</xdr:col>
      <xdr:colOff>101600</xdr:colOff>
      <xdr:row>63</xdr:row>
      <xdr:rowOff>63602</xdr:rowOff>
    </xdr:to>
    <xdr:sp macro="" textlink="">
      <xdr:nvSpPr>
        <xdr:cNvPr id="248" name="楕円 247"/>
        <xdr:cNvSpPr/>
      </xdr:nvSpPr>
      <xdr:spPr>
        <a:xfrm>
          <a:off x="7810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10973</xdr:rowOff>
    </xdr:from>
    <xdr:to>
      <xdr:col>45</xdr:col>
      <xdr:colOff>177800</xdr:colOff>
      <xdr:row>63</xdr:row>
      <xdr:rowOff>12802</xdr:rowOff>
    </xdr:to>
    <xdr:cxnSp macro="">
      <xdr:nvCxnSpPr>
        <xdr:cNvPr id="249" name="直線コネクタ 248"/>
        <xdr:cNvCxnSpPr/>
      </xdr:nvCxnSpPr>
      <xdr:spPr>
        <a:xfrm flipV="1">
          <a:off x="7861300" y="108123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135737</xdr:rowOff>
    </xdr:from>
    <xdr:to>
      <xdr:col>36</xdr:col>
      <xdr:colOff>165100</xdr:colOff>
      <xdr:row>63</xdr:row>
      <xdr:rowOff>65887</xdr:rowOff>
    </xdr:to>
    <xdr:sp macro="" textlink="">
      <xdr:nvSpPr>
        <xdr:cNvPr id="250" name="楕円 249"/>
        <xdr:cNvSpPr/>
      </xdr:nvSpPr>
      <xdr:spPr>
        <a:xfrm>
          <a:off x="6921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12802</xdr:rowOff>
    </xdr:from>
    <xdr:to>
      <xdr:col>41</xdr:col>
      <xdr:colOff>50800</xdr:colOff>
      <xdr:row>63</xdr:row>
      <xdr:rowOff>15087</xdr:rowOff>
    </xdr:to>
    <xdr:cxnSp macro="">
      <xdr:nvCxnSpPr>
        <xdr:cNvPr id="251" name="直線コネクタ 250"/>
        <xdr:cNvCxnSpPr/>
      </xdr:nvCxnSpPr>
      <xdr:spPr>
        <a:xfrm flipV="1">
          <a:off x="6972300" y="10814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75099</xdr:rowOff>
    </xdr:from>
    <xdr:ext cx="469744" cy="259045"/>
    <xdr:sp macro="" textlink="">
      <xdr:nvSpPr>
        <xdr:cNvPr id="256" name="n_1mainValue【体育館・プール】&#10;一人当たり面積"/>
        <xdr:cNvSpPr txBox="1"/>
      </xdr:nvSpPr>
      <xdr:spPr>
        <a:xfrm>
          <a:off x="9391727" y="105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78300</xdr:rowOff>
    </xdr:from>
    <xdr:ext cx="469744" cy="259045"/>
    <xdr:sp macro="" textlink="">
      <xdr:nvSpPr>
        <xdr:cNvPr id="257" name="n_2mainValue【体育館・プール】&#10;一人当たり面積"/>
        <xdr:cNvSpPr txBox="1"/>
      </xdr:nvSpPr>
      <xdr:spPr>
        <a:xfrm>
          <a:off x="85154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80129</xdr:rowOff>
    </xdr:from>
    <xdr:ext cx="469744" cy="259045"/>
    <xdr:sp macro="" textlink="">
      <xdr:nvSpPr>
        <xdr:cNvPr id="258" name="n_3mainValue【体育館・プール】&#10;一人当たり面積"/>
        <xdr:cNvSpPr txBox="1"/>
      </xdr:nvSpPr>
      <xdr:spPr>
        <a:xfrm>
          <a:off x="7626427" y="1053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82414</xdr:rowOff>
    </xdr:from>
    <xdr:ext cx="469744" cy="259045"/>
    <xdr:sp macro="" textlink="">
      <xdr:nvSpPr>
        <xdr:cNvPr id="259" name="n_4mainValue【体育館・プール】&#10;一人当たり面積"/>
        <xdr:cNvSpPr txBox="1"/>
      </xdr:nvSpPr>
      <xdr:spPr>
        <a:xfrm>
          <a:off x="6737427" y="105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6" name="テキスト ボックス 2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99" name="直線コネクタ 2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1" name="直線コネクタ 3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3" name="直線コネクタ 3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4"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5" name="フローチャート: 判断 304"/>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6" name="フローチャート: 判断 305"/>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7" name="フローチャート: 判断 306"/>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8" name="フローチャート: 判断 307"/>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09" name="フローチャート: 判断 308"/>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15" name="楕円 314"/>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316" name="【市民会館】&#10;有形固定資産減価償却率該当値テキスト"/>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317" name="楕円 316"/>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38100</xdr:rowOff>
    </xdr:from>
    <xdr:to>
      <xdr:col>24</xdr:col>
      <xdr:colOff>63500</xdr:colOff>
      <xdr:row>106</xdr:row>
      <xdr:rowOff>76200</xdr:rowOff>
    </xdr:to>
    <xdr:cxnSp macro="">
      <xdr:nvCxnSpPr>
        <xdr:cNvPr id="318" name="直線コネクタ 317"/>
        <xdr:cNvCxnSpPr/>
      </xdr:nvCxnSpPr>
      <xdr:spPr>
        <a:xfrm>
          <a:off x="3797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19" name="楕円 318"/>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320" name="直線コネクタ 319"/>
        <xdr:cNvCxnSpPr/>
      </xdr:nvCxnSpPr>
      <xdr:spPr>
        <a:xfrm>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21" name="楕円 320"/>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0</xdr:rowOff>
    </xdr:to>
    <xdr:cxnSp macro="">
      <xdr:nvCxnSpPr>
        <xdr:cNvPr id="322" name="直線コネクタ 321"/>
        <xdr:cNvCxnSpPr/>
      </xdr:nvCxnSpPr>
      <xdr:spPr>
        <a:xfrm>
          <a:off x="2019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44450</xdr:rowOff>
    </xdr:from>
    <xdr:to>
      <xdr:col>6</xdr:col>
      <xdr:colOff>38100</xdr:colOff>
      <xdr:row>105</xdr:row>
      <xdr:rowOff>146050</xdr:rowOff>
    </xdr:to>
    <xdr:sp macro="" textlink="">
      <xdr:nvSpPr>
        <xdr:cNvPr id="323" name="楕円 322"/>
        <xdr:cNvSpPr/>
      </xdr:nvSpPr>
      <xdr:spPr>
        <a:xfrm>
          <a:off x="107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95250</xdr:rowOff>
    </xdr:from>
    <xdr:to>
      <xdr:col>10</xdr:col>
      <xdr:colOff>114300</xdr:colOff>
      <xdr:row>105</xdr:row>
      <xdr:rowOff>133350</xdr:rowOff>
    </xdr:to>
    <xdr:cxnSp macro="">
      <xdr:nvCxnSpPr>
        <xdr:cNvPr id="324" name="直線コネクタ 323"/>
        <xdr:cNvCxnSpPr/>
      </xdr:nvCxnSpPr>
      <xdr:spPr>
        <a:xfrm>
          <a:off x="1130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5"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6"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7"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28"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80027</xdr:rowOff>
    </xdr:from>
    <xdr:ext cx="405111" cy="259045"/>
    <xdr:sp macro="" textlink="">
      <xdr:nvSpPr>
        <xdr:cNvPr id="329" name="n_1main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330"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31" name="n_3main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137177</xdr:rowOff>
    </xdr:from>
    <xdr:ext cx="405111" cy="259045"/>
    <xdr:sp macro="" textlink="">
      <xdr:nvSpPr>
        <xdr:cNvPr id="332" name="n_4mainValue【市民会館】&#10;有形固定資産減価償却率"/>
        <xdr:cNvSpPr txBox="1"/>
      </xdr:nvSpPr>
      <xdr:spPr>
        <a:xfrm>
          <a:off x="927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3" name="直線コネクタ 3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4" name="テキスト ボックス 3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5" name="直線コネクタ 3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6" name="テキスト ボックス 3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9" name="直線コネクタ 3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0" name="テキスト ボックス 3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1" name="直線コネクタ 3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2" name="テキスト ボックス 3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6" name="直線コネクタ 355"/>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7"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8" name="直線コネクタ 357"/>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59"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0" name="直線コネクタ 359"/>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361"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2" name="フローチャート: 判断 361"/>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3" name="フローチャート: 判断 362"/>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4" name="フローチャート: 判断 363"/>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5" name="フローチャート: 判断 364"/>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66" name="フローチャート: 判断 365"/>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42545</xdr:rowOff>
    </xdr:from>
    <xdr:to>
      <xdr:col>55</xdr:col>
      <xdr:colOff>50800</xdr:colOff>
      <xdr:row>108</xdr:row>
      <xdr:rowOff>144145</xdr:rowOff>
    </xdr:to>
    <xdr:sp macro="" textlink="">
      <xdr:nvSpPr>
        <xdr:cNvPr id="372" name="楕円 371"/>
        <xdr:cNvSpPr/>
      </xdr:nvSpPr>
      <xdr:spPr>
        <a:xfrm>
          <a:off x="104267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128922</xdr:rowOff>
    </xdr:from>
    <xdr:ext cx="469744" cy="259045"/>
    <xdr:sp macro="" textlink="">
      <xdr:nvSpPr>
        <xdr:cNvPr id="373" name="【市民会館】&#10;一人当たり面積該当値テキスト"/>
        <xdr:cNvSpPr txBox="1"/>
      </xdr:nvSpPr>
      <xdr:spPr>
        <a:xfrm>
          <a:off x="10515600" y="184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42545</xdr:rowOff>
    </xdr:from>
    <xdr:to>
      <xdr:col>50</xdr:col>
      <xdr:colOff>165100</xdr:colOff>
      <xdr:row>108</xdr:row>
      <xdr:rowOff>144145</xdr:rowOff>
    </xdr:to>
    <xdr:sp macro="" textlink="">
      <xdr:nvSpPr>
        <xdr:cNvPr id="374" name="楕円 373"/>
        <xdr:cNvSpPr/>
      </xdr:nvSpPr>
      <xdr:spPr>
        <a:xfrm>
          <a:off x="9588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93345</xdr:rowOff>
    </xdr:from>
    <xdr:to>
      <xdr:col>55</xdr:col>
      <xdr:colOff>0</xdr:colOff>
      <xdr:row>108</xdr:row>
      <xdr:rowOff>93345</xdr:rowOff>
    </xdr:to>
    <xdr:cxnSp macro="">
      <xdr:nvCxnSpPr>
        <xdr:cNvPr id="375" name="直線コネクタ 374"/>
        <xdr:cNvCxnSpPr/>
      </xdr:nvCxnSpPr>
      <xdr:spPr>
        <a:xfrm>
          <a:off x="9639300" y="18609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44450</xdr:rowOff>
    </xdr:from>
    <xdr:to>
      <xdr:col>46</xdr:col>
      <xdr:colOff>38100</xdr:colOff>
      <xdr:row>108</xdr:row>
      <xdr:rowOff>146050</xdr:rowOff>
    </xdr:to>
    <xdr:sp macro="" textlink="">
      <xdr:nvSpPr>
        <xdr:cNvPr id="376" name="楕円 375"/>
        <xdr:cNvSpPr/>
      </xdr:nvSpPr>
      <xdr:spPr>
        <a:xfrm>
          <a:off x="8699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93345</xdr:rowOff>
    </xdr:from>
    <xdr:to>
      <xdr:col>50</xdr:col>
      <xdr:colOff>114300</xdr:colOff>
      <xdr:row>108</xdr:row>
      <xdr:rowOff>95250</xdr:rowOff>
    </xdr:to>
    <xdr:cxnSp macro="">
      <xdr:nvCxnSpPr>
        <xdr:cNvPr id="377" name="直線コネクタ 376"/>
        <xdr:cNvCxnSpPr/>
      </xdr:nvCxnSpPr>
      <xdr:spPr>
        <a:xfrm flipV="1">
          <a:off x="8750300" y="18609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44450</xdr:rowOff>
    </xdr:from>
    <xdr:to>
      <xdr:col>41</xdr:col>
      <xdr:colOff>101600</xdr:colOff>
      <xdr:row>108</xdr:row>
      <xdr:rowOff>146050</xdr:rowOff>
    </xdr:to>
    <xdr:sp macro="" textlink="">
      <xdr:nvSpPr>
        <xdr:cNvPr id="378" name="楕円 377"/>
        <xdr:cNvSpPr/>
      </xdr:nvSpPr>
      <xdr:spPr>
        <a:xfrm>
          <a:off x="7810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95250</xdr:rowOff>
    </xdr:from>
    <xdr:to>
      <xdr:col>45</xdr:col>
      <xdr:colOff>177800</xdr:colOff>
      <xdr:row>108</xdr:row>
      <xdr:rowOff>95250</xdr:rowOff>
    </xdr:to>
    <xdr:cxnSp macro="">
      <xdr:nvCxnSpPr>
        <xdr:cNvPr id="379" name="直線コネクタ 378"/>
        <xdr:cNvCxnSpPr/>
      </xdr:nvCxnSpPr>
      <xdr:spPr>
        <a:xfrm>
          <a:off x="7861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46355</xdr:rowOff>
    </xdr:from>
    <xdr:to>
      <xdr:col>36</xdr:col>
      <xdr:colOff>165100</xdr:colOff>
      <xdr:row>108</xdr:row>
      <xdr:rowOff>147955</xdr:rowOff>
    </xdr:to>
    <xdr:sp macro="" textlink="">
      <xdr:nvSpPr>
        <xdr:cNvPr id="380" name="楕円 379"/>
        <xdr:cNvSpPr/>
      </xdr:nvSpPr>
      <xdr:spPr>
        <a:xfrm>
          <a:off x="69215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95250</xdr:rowOff>
    </xdr:from>
    <xdr:to>
      <xdr:col>41</xdr:col>
      <xdr:colOff>50800</xdr:colOff>
      <xdr:row>108</xdr:row>
      <xdr:rowOff>97155</xdr:rowOff>
    </xdr:to>
    <xdr:cxnSp macro="">
      <xdr:nvCxnSpPr>
        <xdr:cNvPr id="381" name="直線コネクタ 380"/>
        <xdr:cNvCxnSpPr/>
      </xdr:nvCxnSpPr>
      <xdr:spPr>
        <a:xfrm flipV="1">
          <a:off x="6972300" y="18611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382"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3"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4"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385"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135272</xdr:rowOff>
    </xdr:from>
    <xdr:ext cx="469744" cy="259045"/>
    <xdr:sp macro="" textlink="">
      <xdr:nvSpPr>
        <xdr:cNvPr id="386" name="n_1mainValue【市民会館】&#10;一人当たり面積"/>
        <xdr:cNvSpPr txBox="1"/>
      </xdr:nvSpPr>
      <xdr:spPr>
        <a:xfrm>
          <a:off x="9391727"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137177</xdr:rowOff>
    </xdr:from>
    <xdr:ext cx="469744" cy="259045"/>
    <xdr:sp macro="" textlink="">
      <xdr:nvSpPr>
        <xdr:cNvPr id="387" name="n_2mainValue【市民会館】&#10;一人当たり面積"/>
        <xdr:cNvSpPr txBox="1"/>
      </xdr:nvSpPr>
      <xdr:spPr>
        <a:xfrm>
          <a:off x="8515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137177</xdr:rowOff>
    </xdr:from>
    <xdr:ext cx="469744" cy="259045"/>
    <xdr:sp macro="" textlink="">
      <xdr:nvSpPr>
        <xdr:cNvPr id="388" name="n_3mainValue【市民会館】&#10;一人当たり面積"/>
        <xdr:cNvSpPr txBox="1"/>
      </xdr:nvSpPr>
      <xdr:spPr>
        <a:xfrm>
          <a:off x="7626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139082</xdr:rowOff>
    </xdr:from>
    <xdr:ext cx="469744" cy="259045"/>
    <xdr:sp macro="" textlink="">
      <xdr:nvSpPr>
        <xdr:cNvPr id="389" name="n_4mainValue【市民会館】&#10;一人当たり面積"/>
        <xdr:cNvSpPr txBox="1"/>
      </xdr:nvSpPr>
      <xdr:spPr>
        <a:xfrm>
          <a:off x="6737427"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4" name="直線コネクタ 413"/>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5"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6" name="直線コネクタ 41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7"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8" name="直線コネクタ 417"/>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19"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0" name="フローチャート: 判断 41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1" name="フローチャート: 判断 42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2" name="フローチャート: 判断 42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3" name="フローチャート: 判断 42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4" name="フローチャート: 判断 423"/>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30" name="楕円 429"/>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31" name="【一般廃棄物処理施設】&#10;有形固定資産減価償却率該当値テキスト"/>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xdr:rowOff>
    </xdr:from>
    <xdr:to>
      <xdr:col>81</xdr:col>
      <xdr:colOff>101600</xdr:colOff>
      <xdr:row>39</xdr:row>
      <xdr:rowOff>117475</xdr:rowOff>
    </xdr:to>
    <xdr:sp macro="" textlink="">
      <xdr:nvSpPr>
        <xdr:cNvPr id="432" name="楕円 431"/>
        <xdr:cNvSpPr/>
      </xdr:nvSpPr>
      <xdr:spPr>
        <a:xfrm>
          <a:off x="15430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89535</xdr:rowOff>
    </xdr:to>
    <xdr:cxnSp macro="">
      <xdr:nvCxnSpPr>
        <xdr:cNvPr id="433" name="直線コネクタ 432"/>
        <xdr:cNvCxnSpPr/>
      </xdr:nvCxnSpPr>
      <xdr:spPr>
        <a:xfrm>
          <a:off x="15481300" y="67532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153035</xdr:rowOff>
    </xdr:from>
    <xdr:to>
      <xdr:col>76</xdr:col>
      <xdr:colOff>165100</xdr:colOff>
      <xdr:row>39</xdr:row>
      <xdr:rowOff>83185</xdr:rowOff>
    </xdr:to>
    <xdr:sp macro="" textlink="">
      <xdr:nvSpPr>
        <xdr:cNvPr id="434" name="楕円 433"/>
        <xdr:cNvSpPr/>
      </xdr:nvSpPr>
      <xdr:spPr>
        <a:xfrm>
          <a:off x="14541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66675</xdr:rowOff>
    </xdr:to>
    <xdr:cxnSp macro="">
      <xdr:nvCxnSpPr>
        <xdr:cNvPr id="435" name="直線コネクタ 434"/>
        <xdr:cNvCxnSpPr/>
      </xdr:nvCxnSpPr>
      <xdr:spPr>
        <a:xfrm>
          <a:off x="14592300" y="67189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36"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37"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38"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39"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108602</xdr:rowOff>
    </xdr:from>
    <xdr:ext cx="405111" cy="259045"/>
    <xdr:sp macro="" textlink="">
      <xdr:nvSpPr>
        <xdr:cNvPr id="440" name="n_1mainValue【一般廃棄物処理施設】&#10;有形固定資産減価償却率"/>
        <xdr:cNvSpPr txBox="1"/>
      </xdr:nvSpPr>
      <xdr:spPr>
        <a:xfrm>
          <a:off x="152660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74312</xdr:rowOff>
    </xdr:from>
    <xdr:ext cx="405111" cy="259045"/>
    <xdr:sp macro="" textlink="">
      <xdr:nvSpPr>
        <xdr:cNvPr id="441" name="n_2mainValue【一般廃棄物処理施設】&#10;有形固定資産減価償却率"/>
        <xdr:cNvSpPr txBox="1"/>
      </xdr:nvSpPr>
      <xdr:spPr>
        <a:xfrm>
          <a:off x="14389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3" name="テキスト ボックス 45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5" name="テキスト ボックス 45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7" name="テキスト ボックス 45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9" name="テキスト ボックス 45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1" name="テキスト ボックス 4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63" name="直線コネクタ 462"/>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64"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65" name="直線コネクタ 464"/>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66"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67" name="直線コネクタ 466"/>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68"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69" name="フローチャート: 判断 468"/>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0" name="フローチャート: 判断 469"/>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1" name="フローチャート: 判断 470"/>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2" name="フローチャート: 判断 471"/>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73" name="フローチャート: 判断 472"/>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63345</xdr:rowOff>
    </xdr:from>
    <xdr:to>
      <xdr:col>116</xdr:col>
      <xdr:colOff>114300</xdr:colOff>
      <xdr:row>39</xdr:row>
      <xdr:rowOff>164945</xdr:rowOff>
    </xdr:to>
    <xdr:sp macro="" textlink="">
      <xdr:nvSpPr>
        <xdr:cNvPr id="479" name="楕円 478"/>
        <xdr:cNvSpPr/>
      </xdr:nvSpPr>
      <xdr:spPr>
        <a:xfrm>
          <a:off x="22110700" y="67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86222</xdr:rowOff>
    </xdr:from>
    <xdr:ext cx="599010" cy="259045"/>
    <xdr:sp macro="" textlink="">
      <xdr:nvSpPr>
        <xdr:cNvPr id="480" name="【一般廃棄物処理施設】&#10;一人当たり有形固定資産（償却資産）額該当値テキスト"/>
        <xdr:cNvSpPr txBox="1"/>
      </xdr:nvSpPr>
      <xdr:spPr>
        <a:xfrm>
          <a:off x="22199600" y="660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56073</xdr:rowOff>
    </xdr:from>
    <xdr:to>
      <xdr:col>112</xdr:col>
      <xdr:colOff>38100</xdr:colOff>
      <xdr:row>39</xdr:row>
      <xdr:rowOff>157673</xdr:rowOff>
    </xdr:to>
    <xdr:sp macro="" textlink="">
      <xdr:nvSpPr>
        <xdr:cNvPr id="481" name="楕円 480"/>
        <xdr:cNvSpPr/>
      </xdr:nvSpPr>
      <xdr:spPr>
        <a:xfrm>
          <a:off x="21272500" y="67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106873</xdr:rowOff>
    </xdr:from>
    <xdr:to>
      <xdr:col>116</xdr:col>
      <xdr:colOff>63500</xdr:colOff>
      <xdr:row>39</xdr:row>
      <xdr:rowOff>114145</xdr:rowOff>
    </xdr:to>
    <xdr:cxnSp macro="">
      <xdr:nvCxnSpPr>
        <xdr:cNvPr id="482" name="直線コネクタ 481"/>
        <xdr:cNvCxnSpPr/>
      </xdr:nvCxnSpPr>
      <xdr:spPr>
        <a:xfrm>
          <a:off x="21323300" y="6793423"/>
          <a:ext cx="838200" cy="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78328</xdr:rowOff>
    </xdr:from>
    <xdr:to>
      <xdr:col>107</xdr:col>
      <xdr:colOff>101600</xdr:colOff>
      <xdr:row>40</xdr:row>
      <xdr:rowOff>8478</xdr:rowOff>
    </xdr:to>
    <xdr:sp macro="" textlink="">
      <xdr:nvSpPr>
        <xdr:cNvPr id="483" name="楕円 482"/>
        <xdr:cNvSpPr/>
      </xdr:nvSpPr>
      <xdr:spPr>
        <a:xfrm>
          <a:off x="20383500" y="67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106873</xdr:rowOff>
    </xdr:from>
    <xdr:to>
      <xdr:col>111</xdr:col>
      <xdr:colOff>177800</xdr:colOff>
      <xdr:row>39</xdr:row>
      <xdr:rowOff>129128</xdr:rowOff>
    </xdr:to>
    <xdr:cxnSp macro="">
      <xdr:nvCxnSpPr>
        <xdr:cNvPr id="484" name="直線コネクタ 483"/>
        <xdr:cNvCxnSpPr/>
      </xdr:nvCxnSpPr>
      <xdr:spPr>
        <a:xfrm flipV="1">
          <a:off x="20434300" y="6793423"/>
          <a:ext cx="889000" cy="2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8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8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87"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48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2750</xdr:rowOff>
    </xdr:from>
    <xdr:ext cx="599010" cy="259045"/>
    <xdr:sp macro="" textlink="">
      <xdr:nvSpPr>
        <xdr:cNvPr id="489" name="n_1mainValue【一般廃棄物処理施設】&#10;一人当たり有形固定資産（償却資産）額"/>
        <xdr:cNvSpPr txBox="1"/>
      </xdr:nvSpPr>
      <xdr:spPr>
        <a:xfrm>
          <a:off x="21011095" y="651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171055</xdr:rowOff>
    </xdr:from>
    <xdr:ext cx="599010" cy="259045"/>
    <xdr:sp macro="" textlink="">
      <xdr:nvSpPr>
        <xdr:cNvPr id="490" name="n_2mainValue【一般廃棄物処理施設】&#10;一人当たり有形固定資産（償却資産）額"/>
        <xdr:cNvSpPr txBox="1"/>
      </xdr:nvSpPr>
      <xdr:spPr>
        <a:xfrm>
          <a:off x="20134795" y="68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3" name="テキスト ボックス 50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3" name="テキスト ボックス 51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16" name="直線コネクタ 515"/>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7"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8" name="直線コネクタ 517"/>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9"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0" name="直線コネクタ 519"/>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21"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22" name="フローチャート: 判断 521"/>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23" name="フローチャート: 判断 522"/>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24" name="フローチャート: 判断 52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25" name="フローチャート: 判断 524"/>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26" name="フローチャート: 判断 525"/>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xdr:rowOff>
    </xdr:from>
    <xdr:to>
      <xdr:col>85</xdr:col>
      <xdr:colOff>177800</xdr:colOff>
      <xdr:row>59</xdr:row>
      <xdr:rowOff>106317</xdr:rowOff>
    </xdr:to>
    <xdr:sp macro="" textlink="">
      <xdr:nvSpPr>
        <xdr:cNvPr id="532" name="楕円 531"/>
        <xdr:cNvSpPr/>
      </xdr:nvSpPr>
      <xdr:spPr>
        <a:xfrm>
          <a:off x="16268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27594</xdr:rowOff>
    </xdr:from>
    <xdr:ext cx="405111" cy="259045"/>
    <xdr:sp macro="" textlink="">
      <xdr:nvSpPr>
        <xdr:cNvPr id="533" name="【保健センター・保健所】&#10;有形固定資産減価償却率該当値テキスト"/>
        <xdr:cNvSpPr txBox="1"/>
      </xdr:nvSpPr>
      <xdr:spPr>
        <a:xfrm>
          <a:off x="16357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133713</xdr:rowOff>
    </xdr:from>
    <xdr:to>
      <xdr:col>81</xdr:col>
      <xdr:colOff>101600</xdr:colOff>
      <xdr:row>59</xdr:row>
      <xdr:rowOff>63863</xdr:rowOff>
    </xdr:to>
    <xdr:sp macro="" textlink="">
      <xdr:nvSpPr>
        <xdr:cNvPr id="534" name="楕円 533"/>
        <xdr:cNvSpPr/>
      </xdr:nvSpPr>
      <xdr:spPr>
        <a:xfrm>
          <a:off x="15430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13063</xdr:rowOff>
    </xdr:from>
    <xdr:to>
      <xdr:col>85</xdr:col>
      <xdr:colOff>127000</xdr:colOff>
      <xdr:row>59</xdr:row>
      <xdr:rowOff>55517</xdr:rowOff>
    </xdr:to>
    <xdr:cxnSp macro="">
      <xdr:nvCxnSpPr>
        <xdr:cNvPr id="535" name="直線コネクタ 534"/>
        <xdr:cNvCxnSpPr/>
      </xdr:nvCxnSpPr>
      <xdr:spPr>
        <a:xfrm>
          <a:off x="15481300" y="101286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536" name="楕円 535"/>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142059</xdr:rowOff>
    </xdr:from>
    <xdr:to>
      <xdr:col>81</xdr:col>
      <xdr:colOff>50800</xdr:colOff>
      <xdr:row>59</xdr:row>
      <xdr:rowOff>13063</xdr:rowOff>
    </xdr:to>
    <xdr:cxnSp macro="">
      <xdr:nvCxnSpPr>
        <xdr:cNvPr id="537" name="直線コネクタ 536"/>
        <xdr:cNvCxnSpPr/>
      </xdr:nvCxnSpPr>
      <xdr:spPr>
        <a:xfrm>
          <a:off x="14592300" y="1008615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48804</xdr:rowOff>
    </xdr:from>
    <xdr:to>
      <xdr:col>72</xdr:col>
      <xdr:colOff>38100</xdr:colOff>
      <xdr:row>58</xdr:row>
      <xdr:rowOff>150404</xdr:rowOff>
    </xdr:to>
    <xdr:sp macro="" textlink="">
      <xdr:nvSpPr>
        <xdr:cNvPr id="538" name="楕円 537"/>
        <xdr:cNvSpPr/>
      </xdr:nvSpPr>
      <xdr:spPr>
        <a:xfrm>
          <a:off x="1365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142059</xdr:rowOff>
    </xdr:to>
    <xdr:cxnSp macro="">
      <xdr:nvCxnSpPr>
        <xdr:cNvPr id="539" name="直線コネクタ 538"/>
        <xdr:cNvCxnSpPr/>
      </xdr:nvCxnSpPr>
      <xdr:spPr>
        <a:xfrm>
          <a:off x="13703300" y="1004370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540" name="楕円 539"/>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99604</xdr:rowOff>
    </xdr:from>
    <xdr:to>
      <xdr:col>71</xdr:col>
      <xdr:colOff>177800</xdr:colOff>
      <xdr:row>59</xdr:row>
      <xdr:rowOff>34290</xdr:rowOff>
    </xdr:to>
    <xdr:cxnSp macro="">
      <xdr:nvCxnSpPr>
        <xdr:cNvPr id="541" name="直線コネクタ 540"/>
        <xdr:cNvCxnSpPr/>
      </xdr:nvCxnSpPr>
      <xdr:spPr>
        <a:xfrm flipV="1">
          <a:off x="12814300" y="10043704"/>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42"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43"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44"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45"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80390</xdr:rowOff>
    </xdr:from>
    <xdr:ext cx="405111" cy="259045"/>
    <xdr:sp macro="" textlink="">
      <xdr:nvSpPr>
        <xdr:cNvPr id="546" name="n_1mainValue【保健センター・保健所】&#10;有形固定資産減価償却率"/>
        <xdr:cNvSpPr txBox="1"/>
      </xdr:nvSpPr>
      <xdr:spPr>
        <a:xfrm>
          <a:off x="15266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547" name="n_2mainValue【保健センター・保健所】&#10;有形固定資産減価償却率"/>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166931</xdr:rowOff>
    </xdr:from>
    <xdr:ext cx="405111" cy="259045"/>
    <xdr:sp macro="" textlink="">
      <xdr:nvSpPr>
        <xdr:cNvPr id="548" name="n_3mainValue【保健センター・保健所】&#10;有形固定資産減価償却率"/>
        <xdr:cNvSpPr txBox="1"/>
      </xdr:nvSpPr>
      <xdr:spPr>
        <a:xfrm>
          <a:off x="13500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49" name="n_4mainValue【保健センター・保健所】&#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0" name="直線コネクタ 5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1" name="テキスト ボックス 5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2" name="直線コネクタ 5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3" name="テキスト ボックス 5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4" name="直線コネクタ 5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5" name="テキスト ボックス 5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6" name="直線コネクタ 5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7" name="テキスト ボックス 5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8" name="直線コネクタ 5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9" name="テキスト ボックス 5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73" name="直線コネクタ 572"/>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5" name="直線コネクタ 57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7" name="直線コネクタ 57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78"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79" name="フローチャート: 判断 578"/>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0" name="フローチャート: 判断 579"/>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1" name="フローチャート: 判断 580"/>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2" name="フローチャート: 判断 581"/>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83" name="フローチャート: 判断 582"/>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55880</xdr:rowOff>
    </xdr:from>
    <xdr:to>
      <xdr:col>116</xdr:col>
      <xdr:colOff>114300</xdr:colOff>
      <xdr:row>61</xdr:row>
      <xdr:rowOff>157480</xdr:rowOff>
    </xdr:to>
    <xdr:sp macro="" textlink="">
      <xdr:nvSpPr>
        <xdr:cNvPr id="589" name="楕円 588"/>
        <xdr:cNvSpPr/>
      </xdr:nvSpPr>
      <xdr:spPr>
        <a:xfrm>
          <a:off x="22110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78757</xdr:rowOff>
    </xdr:from>
    <xdr:ext cx="469744" cy="259045"/>
    <xdr:sp macro="" textlink="">
      <xdr:nvSpPr>
        <xdr:cNvPr id="590" name="【保健センター・保健所】&#10;一人当たり面積該当値テキスト"/>
        <xdr:cNvSpPr txBox="1"/>
      </xdr:nvSpPr>
      <xdr:spPr>
        <a:xfrm>
          <a:off x="22199600"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591" name="楕円 590"/>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106680</xdr:rowOff>
    </xdr:from>
    <xdr:to>
      <xdr:col>116</xdr:col>
      <xdr:colOff>63500</xdr:colOff>
      <xdr:row>61</xdr:row>
      <xdr:rowOff>114300</xdr:rowOff>
    </xdr:to>
    <xdr:cxnSp macro="">
      <xdr:nvCxnSpPr>
        <xdr:cNvPr id="592" name="直線コネクタ 591"/>
        <xdr:cNvCxnSpPr/>
      </xdr:nvCxnSpPr>
      <xdr:spPr>
        <a:xfrm flipV="1">
          <a:off x="21323300" y="10565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93" name="楕円 592"/>
        <xdr:cNvSpPr/>
      </xdr:nvSpPr>
      <xdr:spPr>
        <a:xfrm>
          <a:off x="2038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125730</xdr:rowOff>
    </xdr:to>
    <xdr:cxnSp macro="">
      <xdr:nvCxnSpPr>
        <xdr:cNvPr id="594" name="直線コネクタ 593"/>
        <xdr:cNvCxnSpPr/>
      </xdr:nvCxnSpPr>
      <xdr:spPr>
        <a:xfrm flipV="1">
          <a:off x="20434300" y="1057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78740</xdr:rowOff>
    </xdr:from>
    <xdr:to>
      <xdr:col>102</xdr:col>
      <xdr:colOff>165100</xdr:colOff>
      <xdr:row>62</xdr:row>
      <xdr:rowOff>8890</xdr:rowOff>
    </xdr:to>
    <xdr:sp macro="" textlink="">
      <xdr:nvSpPr>
        <xdr:cNvPr id="595" name="楕円 594"/>
        <xdr:cNvSpPr/>
      </xdr:nvSpPr>
      <xdr:spPr>
        <a:xfrm>
          <a:off x="19494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125730</xdr:rowOff>
    </xdr:from>
    <xdr:to>
      <xdr:col>107</xdr:col>
      <xdr:colOff>50800</xdr:colOff>
      <xdr:row>61</xdr:row>
      <xdr:rowOff>129540</xdr:rowOff>
    </xdr:to>
    <xdr:cxnSp macro="">
      <xdr:nvCxnSpPr>
        <xdr:cNvPr id="596" name="直線コネクタ 595"/>
        <xdr:cNvCxnSpPr/>
      </xdr:nvCxnSpPr>
      <xdr:spPr>
        <a:xfrm flipV="1">
          <a:off x="19545300" y="1058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86360</xdr:rowOff>
    </xdr:from>
    <xdr:to>
      <xdr:col>98</xdr:col>
      <xdr:colOff>38100</xdr:colOff>
      <xdr:row>62</xdr:row>
      <xdr:rowOff>16510</xdr:rowOff>
    </xdr:to>
    <xdr:sp macro="" textlink="">
      <xdr:nvSpPr>
        <xdr:cNvPr id="597" name="楕円 596"/>
        <xdr:cNvSpPr/>
      </xdr:nvSpPr>
      <xdr:spPr>
        <a:xfrm>
          <a:off x="18605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129540</xdr:rowOff>
    </xdr:from>
    <xdr:to>
      <xdr:col>102</xdr:col>
      <xdr:colOff>114300</xdr:colOff>
      <xdr:row>61</xdr:row>
      <xdr:rowOff>137160</xdr:rowOff>
    </xdr:to>
    <xdr:cxnSp macro="">
      <xdr:nvCxnSpPr>
        <xdr:cNvPr id="598" name="直線コネクタ 597"/>
        <xdr:cNvCxnSpPr/>
      </xdr:nvCxnSpPr>
      <xdr:spPr>
        <a:xfrm flipV="1">
          <a:off x="18656300" y="10587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599"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00"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601"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02"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603" name="n_1mainValue【保健センター・保健所】&#10;一人当たり面積"/>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21607</xdr:rowOff>
    </xdr:from>
    <xdr:ext cx="469744" cy="259045"/>
    <xdr:sp macro="" textlink="">
      <xdr:nvSpPr>
        <xdr:cNvPr id="604" name="n_2mainValue【保健センター・保健所】&#10;一人当たり面積"/>
        <xdr:cNvSpPr txBox="1"/>
      </xdr:nvSpPr>
      <xdr:spPr>
        <a:xfrm>
          <a:off x="20199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25417</xdr:rowOff>
    </xdr:from>
    <xdr:ext cx="469744" cy="259045"/>
    <xdr:sp macro="" textlink="">
      <xdr:nvSpPr>
        <xdr:cNvPr id="605" name="n_3mainValue【保健センター・保健所】&#10;一人当たり面積"/>
        <xdr:cNvSpPr txBox="1"/>
      </xdr:nvSpPr>
      <xdr:spPr>
        <a:xfrm>
          <a:off x="19310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33037</xdr:rowOff>
    </xdr:from>
    <xdr:ext cx="469744" cy="259045"/>
    <xdr:sp macro="" textlink="">
      <xdr:nvSpPr>
        <xdr:cNvPr id="606" name="n_4mainValue【保健センター・保健所】&#10;一人当たり面積"/>
        <xdr:cNvSpPr txBox="1"/>
      </xdr:nvSpPr>
      <xdr:spPr>
        <a:xfrm>
          <a:off x="18421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9" name="テキスト ボックス 6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9" name="テキスト ボックス 6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32" name="直線コネクタ 631"/>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4" name="直線コネクタ 6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35"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36" name="直線コネクタ 635"/>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37"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38" name="フローチャート: 判断 637"/>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9" name="フローチャート: 判断 638"/>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40" name="フローチャート: 判断 639"/>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41" name="フローチャート: 判断 640"/>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42" name="フローチャート: 判断 641"/>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41184</xdr:rowOff>
    </xdr:from>
    <xdr:to>
      <xdr:col>85</xdr:col>
      <xdr:colOff>177800</xdr:colOff>
      <xdr:row>83</xdr:row>
      <xdr:rowOff>142784</xdr:rowOff>
    </xdr:to>
    <xdr:sp macro="" textlink="">
      <xdr:nvSpPr>
        <xdr:cNvPr id="648" name="楕円 647"/>
        <xdr:cNvSpPr/>
      </xdr:nvSpPr>
      <xdr:spPr>
        <a:xfrm>
          <a:off x="162687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19611</xdr:rowOff>
    </xdr:from>
    <xdr:ext cx="405111" cy="259045"/>
    <xdr:sp macro="" textlink="">
      <xdr:nvSpPr>
        <xdr:cNvPr id="649" name="【消防施設】&#10;有形固定資産減価償却率該当値テキスト"/>
        <xdr:cNvSpPr txBox="1"/>
      </xdr:nvSpPr>
      <xdr:spPr>
        <a:xfrm>
          <a:off x="16357600"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18324</xdr:rowOff>
    </xdr:from>
    <xdr:to>
      <xdr:col>81</xdr:col>
      <xdr:colOff>101600</xdr:colOff>
      <xdr:row>83</xdr:row>
      <xdr:rowOff>119924</xdr:rowOff>
    </xdr:to>
    <xdr:sp macro="" textlink="">
      <xdr:nvSpPr>
        <xdr:cNvPr id="650" name="楕円 649"/>
        <xdr:cNvSpPr/>
      </xdr:nvSpPr>
      <xdr:spPr>
        <a:xfrm>
          <a:off x="15430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69124</xdr:rowOff>
    </xdr:from>
    <xdr:to>
      <xdr:col>85</xdr:col>
      <xdr:colOff>127000</xdr:colOff>
      <xdr:row>83</xdr:row>
      <xdr:rowOff>91984</xdr:rowOff>
    </xdr:to>
    <xdr:cxnSp macro="">
      <xdr:nvCxnSpPr>
        <xdr:cNvPr id="651" name="直線コネクタ 650"/>
        <xdr:cNvCxnSpPr/>
      </xdr:nvCxnSpPr>
      <xdr:spPr>
        <a:xfrm>
          <a:off x="15481300" y="142994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148952</xdr:rowOff>
    </xdr:from>
    <xdr:to>
      <xdr:col>76</xdr:col>
      <xdr:colOff>165100</xdr:colOff>
      <xdr:row>83</xdr:row>
      <xdr:rowOff>79102</xdr:rowOff>
    </xdr:to>
    <xdr:sp macro="" textlink="">
      <xdr:nvSpPr>
        <xdr:cNvPr id="652" name="楕円 651"/>
        <xdr:cNvSpPr/>
      </xdr:nvSpPr>
      <xdr:spPr>
        <a:xfrm>
          <a:off x="14541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28302</xdr:rowOff>
    </xdr:from>
    <xdr:to>
      <xdr:col>81</xdr:col>
      <xdr:colOff>50800</xdr:colOff>
      <xdr:row>83</xdr:row>
      <xdr:rowOff>69124</xdr:rowOff>
    </xdr:to>
    <xdr:cxnSp macro="">
      <xdr:nvCxnSpPr>
        <xdr:cNvPr id="653" name="直線コネクタ 652"/>
        <xdr:cNvCxnSpPr/>
      </xdr:nvCxnSpPr>
      <xdr:spPr>
        <a:xfrm>
          <a:off x="14592300" y="142586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654" name="楕円 653"/>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28302</xdr:rowOff>
    </xdr:from>
    <xdr:to>
      <xdr:col>76</xdr:col>
      <xdr:colOff>114300</xdr:colOff>
      <xdr:row>83</xdr:row>
      <xdr:rowOff>49530</xdr:rowOff>
    </xdr:to>
    <xdr:cxnSp macro="">
      <xdr:nvCxnSpPr>
        <xdr:cNvPr id="655" name="直線コネクタ 654"/>
        <xdr:cNvCxnSpPr/>
      </xdr:nvCxnSpPr>
      <xdr:spPr>
        <a:xfrm flipV="1">
          <a:off x="13703300" y="142586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129358</xdr:rowOff>
    </xdr:from>
    <xdr:to>
      <xdr:col>67</xdr:col>
      <xdr:colOff>101600</xdr:colOff>
      <xdr:row>83</xdr:row>
      <xdr:rowOff>59508</xdr:rowOff>
    </xdr:to>
    <xdr:sp macro="" textlink="">
      <xdr:nvSpPr>
        <xdr:cNvPr id="656" name="楕円 655"/>
        <xdr:cNvSpPr/>
      </xdr:nvSpPr>
      <xdr:spPr>
        <a:xfrm>
          <a:off x="12763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8708</xdr:rowOff>
    </xdr:from>
    <xdr:to>
      <xdr:col>71</xdr:col>
      <xdr:colOff>177800</xdr:colOff>
      <xdr:row>83</xdr:row>
      <xdr:rowOff>49530</xdr:rowOff>
    </xdr:to>
    <xdr:cxnSp macro="">
      <xdr:nvCxnSpPr>
        <xdr:cNvPr id="657" name="直線コネクタ 656"/>
        <xdr:cNvCxnSpPr/>
      </xdr:nvCxnSpPr>
      <xdr:spPr>
        <a:xfrm>
          <a:off x="12814300" y="142390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58"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59"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60"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61"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136451</xdr:rowOff>
    </xdr:from>
    <xdr:ext cx="405111" cy="259045"/>
    <xdr:sp macro="" textlink="">
      <xdr:nvSpPr>
        <xdr:cNvPr id="662" name="n_1mainValue【消防施設】&#10;有形固定資産減価償却率"/>
        <xdr:cNvSpPr txBox="1"/>
      </xdr:nvSpPr>
      <xdr:spPr>
        <a:xfrm>
          <a:off x="152660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70229</xdr:rowOff>
    </xdr:from>
    <xdr:ext cx="405111" cy="259045"/>
    <xdr:sp macro="" textlink="">
      <xdr:nvSpPr>
        <xdr:cNvPr id="663" name="n_2mainValue【消防施設】&#10;有形固定資産減価償却率"/>
        <xdr:cNvSpPr txBox="1"/>
      </xdr:nvSpPr>
      <xdr:spPr>
        <a:xfrm>
          <a:off x="14389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664"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50635</xdr:rowOff>
    </xdr:from>
    <xdr:ext cx="405111" cy="259045"/>
    <xdr:sp macro="" textlink="">
      <xdr:nvSpPr>
        <xdr:cNvPr id="665" name="n_4mainValue【消防施設】&#10;有形固定資産減価償却率"/>
        <xdr:cNvSpPr txBox="1"/>
      </xdr:nvSpPr>
      <xdr:spPr>
        <a:xfrm>
          <a:off x="12611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6" name="直線コネクタ 6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7" name="テキスト ボックス 6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8" name="直線コネクタ 6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9" name="テキスト ボックス 6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0" name="直線コネクタ 6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1" name="テキスト ボックス 6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2" name="直線コネクタ 6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3" name="テキスト ボックス 6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87" name="直線コネクタ 686"/>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88"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89" name="直線コネクタ 688"/>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90"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91" name="直線コネクタ 690"/>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92"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93" name="フローチャート: 判断 692"/>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94" name="フローチャート: 判断 693"/>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95" name="フローチャート: 判断 694"/>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96" name="フローチャート: 判断 695"/>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97" name="フローチャート: 判断 696"/>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703" name="楕円 702"/>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04"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75540</xdr:rowOff>
    </xdr:from>
    <xdr:to>
      <xdr:col>112</xdr:col>
      <xdr:colOff>38100</xdr:colOff>
      <xdr:row>86</xdr:row>
      <xdr:rowOff>5690</xdr:rowOff>
    </xdr:to>
    <xdr:sp macro="" textlink="">
      <xdr:nvSpPr>
        <xdr:cNvPr id="705" name="楕円 704"/>
        <xdr:cNvSpPr/>
      </xdr:nvSpPr>
      <xdr:spPr>
        <a:xfrm>
          <a:off x="21272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125425</xdr:rowOff>
    </xdr:from>
    <xdr:to>
      <xdr:col>116</xdr:col>
      <xdr:colOff>63500</xdr:colOff>
      <xdr:row>85</xdr:row>
      <xdr:rowOff>126340</xdr:rowOff>
    </xdr:to>
    <xdr:cxnSp macro="">
      <xdr:nvCxnSpPr>
        <xdr:cNvPr id="706" name="直線コネクタ 705"/>
        <xdr:cNvCxnSpPr/>
      </xdr:nvCxnSpPr>
      <xdr:spPr>
        <a:xfrm flipV="1">
          <a:off x="21323300" y="1469867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77369</xdr:rowOff>
    </xdr:from>
    <xdr:to>
      <xdr:col>107</xdr:col>
      <xdr:colOff>101600</xdr:colOff>
      <xdr:row>86</xdr:row>
      <xdr:rowOff>7519</xdr:rowOff>
    </xdr:to>
    <xdr:sp macro="" textlink="">
      <xdr:nvSpPr>
        <xdr:cNvPr id="707" name="楕円 706"/>
        <xdr:cNvSpPr/>
      </xdr:nvSpPr>
      <xdr:spPr>
        <a:xfrm>
          <a:off x="20383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126340</xdr:rowOff>
    </xdr:from>
    <xdr:to>
      <xdr:col>111</xdr:col>
      <xdr:colOff>177800</xdr:colOff>
      <xdr:row>85</xdr:row>
      <xdr:rowOff>128169</xdr:rowOff>
    </xdr:to>
    <xdr:cxnSp macro="">
      <xdr:nvCxnSpPr>
        <xdr:cNvPr id="708" name="直線コネクタ 707"/>
        <xdr:cNvCxnSpPr/>
      </xdr:nvCxnSpPr>
      <xdr:spPr>
        <a:xfrm flipV="1">
          <a:off x="20434300" y="14699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709" name="楕円 708"/>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128169</xdr:rowOff>
    </xdr:from>
    <xdr:to>
      <xdr:col>107</xdr:col>
      <xdr:colOff>50800</xdr:colOff>
      <xdr:row>85</xdr:row>
      <xdr:rowOff>131826</xdr:rowOff>
    </xdr:to>
    <xdr:cxnSp macro="">
      <xdr:nvCxnSpPr>
        <xdr:cNvPr id="710" name="直線コネクタ 709"/>
        <xdr:cNvCxnSpPr/>
      </xdr:nvCxnSpPr>
      <xdr:spPr>
        <a:xfrm flipV="1">
          <a:off x="19545300" y="1470141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81941</xdr:rowOff>
    </xdr:from>
    <xdr:to>
      <xdr:col>98</xdr:col>
      <xdr:colOff>38100</xdr:colOff>
      <xdr:row>86</xdr:row>
      <xdr:rowOff>12091</xdr:rowOff>
    </xdr:to>
    <xdr:sp macro="" textlink="">
      <xdr:nvSpPr>
        <xdr:cNvPr id="711" name="楕円 710"/>
        <xdr:cNvSpPr/>
      </xdr:nvSpPr>
      <xdr:spPr>
        <a:xfrm>
          <a:off x="18605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132741</xdr:rowOff>
    </xdr:to>
    <xdr:cxnSp macro="">
      <xdr:nvCxnSpPr>
        <xdr:cNvPr id="712" name="直線コネクタ 711"/>
        <xdr:cNvCxnSpPr/>
      </xdr:nvCxnSpPr>
      <xdr:spPr>
        <a:xfrm flipV="1">
          <a:off x="18656300" y="1470507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13"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1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15"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16"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168267</xdr:rowOff>
    </xdr:from>
    <xdr:ext cx="469744" cy="259045"/>
    <xdr:sp macro="" textlink="">
      <xdr:nvSpPr>
        <xdr:cNvPr id="717" name="n_1mainValue【消防施設】&#10;一人当たり面積"/>
        <xdr:cNvSpPr txBox="1"/>
      </xdr:nvSpPr>
      <xdr:spPr>
        <a:xfrm>
          <a:off x="210757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170096</xdr:rowOff>
    </xdr:from>
    <xdr:ext cx="469744" cy="259045"/>
    <xdr:sp macro="" textlink="">
      <xdr:nvSpPr>
        <xdr:cNvPr id="718" name="n_2mainValue【消防施設】&#10;一人当たり面積"/>
        <xdr:cNvSpPr txBox="1"/>
      </xdr:nvSpPr>
      <xdr:spPr>
        <a:xfrm>
          <a:off x="20199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719" name="n_3mainValue【消防施設】&#10;一人当たり面積"/>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3218</xdr:rowOff>
    </xdr:from>
    <xdr:ext cx="469744" cy="259045"/>
    <xdr:sp macro="" textlink="">
      <xdr:nvSpPr>
        <xdr:cNvPr id="720" name="n_4mainValue【消防施設】&#10;一人当たり面積"/>
        <xdr:cNvSpPr txBox="1"/>
      </xdr:nvSpPr>
      <xdr:spPr>
        <a:xfrm>
          <a:off x="18421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46" name="直線コネクタ 745"/>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8" name="直線コネクタ 74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49"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50" name="直線コネクタ 749"/>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51"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52" name="フローチャート: 判断 751"/>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53" name="フローチャート: 判断 752"/>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54" name="フローチャート: 判断 753"/>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55" name="フローチャート: 判断 754"/>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56" name="フローチャート: 判断 75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46627</xdr:rowOff>
    </xdr:from>
    <xdr:to>
      <xdr:col>85</xdr:col>
      <xdr:colOff>177800</xdr:colOff>
      <xdr:row>101</xdr:row>
      <xdr:rowOff>148227</xdr:rowOff>
    </xdr:to>
    <xdr:sp macro="" textlink="">
      <xdr:nvSpPr>
        <xdr:cNvPr id="762" name="楕円 761"/>
        <xdr:cNvSpPr/>
      </xdr:nvSpPr>
      <xdr:spPr>
        <a:xfrm>
          <a:off x="16268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69504</xdr:rowOff>
    </xdr:from>
    <xdr:ext cx="405111" cy="259045"/>
    <xdr:sp macro="" textlink="">
      <xdr:nvSpPr>
        <xdr:cNvPr id="763" name="【庁舎】&#10;有形固定資産減価償却率該当値テキスト"/>
        <xdr:cNvSpPr txBox="1"/>
      </xdr:nvSpPr>
      <xdr:spPr>
        <a:xfrm>
          <a:off x="16357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764" name="楕円 763"/>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97427</xdr:rowOff>
    </xdr:from>
    <xdr:to>
      <xdr:col>85</xdr:col>
      <xdr:colOff>127000</xdr:colOff>
      <xdr:row>107</xdr:row>
      <xdr:rowOff>84364</xdr:rowOff>
    </xdr:to>
    <xdr:cxnSp macro="">
      <xdr:nvCxnSpPr>
        <xdr:cNvPr id="765" name="直線コネクタ 764"/>
        <xdr:cNvCxnSpPr/>
      </xdr:nvCxnSpPr>
      <xdr:spPr>
        <a:xfrm flipV="1">
          <a:off x="15481300" y="17413877"/>
          <a:ext cx="838200" cy="10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15602</xdr:rowOff>
    </xdr:from>
    <xdr:to>
      <xdr:col>76</xdr:col>
      <xdr:colOff>165100</xdr:colOff>
      <xdr:row>107</xdr:row>
      <xdr:rowOff>117202</xdr:rowOff>
    </xdr:to>
    <xdr:sp macro="" textlink="">
      <xdr:nvSpPr>
        <xdr:cNvPr id="766" name="楕円 765"/>
        <xdr:cNvSpPr/>
      </xdr:nvSpPr>
      <xdr:spPr>
        <a:xfrm>
          <a:off x="14541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107</xdr:row>
      <xdr:rowOff>84364</xdr:rowOff>
    </xdr:to>
    <xdr:cxnSp macro="">
      <xdr:nvCxnSpPr>
        <xdr:cNvPr id="767" name="直線コネクタ 766"/>
        <xdr:cNvCxnSpPr/>
      </xdr:nvCxnSpPr>
      <xdr:spPr>
        <a:xfrm>
          <a:off x="14592300" y="184115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164193</xdr:rowOff>
    </xdr:from>
    <xdr:to>
      <xdr:col>72</xdr:col>
      <xdr:colOff>38100</xdr:colOff>
      <xdr:row>107</xdr:row>
      <xdr:rowOff>94343</xdr:rowOff>
    </xdr:to>
    <xdr:sp macro="" textlink="">
      <xdr:nvSpPr>
        <xdr:cNvPr id="768" name="楕円 767"/>
        <xdr:cNvSpPr/>
      </xdr:nvSpPr>
      <xdr:spPr>
        <a:xfrm>
          <a:off x="1365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43543</xdr:rowOff>
    </xdr:from>
    <xdr:to>
      <xdr:col>76</xdr:col>
      <xdr:colOff>114300</xdr:colOff>
      <xdr:row>107</xdr:row>
      <xdr:rowOff>66402</xdr:rowOff>
    </xdr:to>
    <xdr:cxnSp macro="">
      <xdr:nvCxnSpPr>
        <xdr:cNvPr id="769" name="直線コネクタ 768"/>
        <xdr:cNvCxnSpPr/>
      </xdr:nvCxnSpPr>
      <xdr:spPr>
        <a:xfrm>
          <a:off x="13703300" y="183886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770" name="楕円 769"/>
        <xdr:cNvSpPr/>
      </xdr:nvSpPr>
      <xdr:spPr>
        <a:xfrm>
          <a:off x="1276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43543</xdr:rowOff>
    </xdr:to>
    <xdr:cxnSp macro="">
      <xdr:nvCxnSpPr>
        <xdr:cNvPr id="771" name="直線コネクタ 770"/>
        <xdr:cNvCxnSpPr/>
      </xdr:nvCxnSpPr>
      <xdr:spPr>
        <a:xfrm>
          <a:off x="12814300" y="1836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72"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73"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74"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75"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776" name="n_1mainValue【庁舎】&#10;有形固定資産減価償却率"/>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108329</xdr:rowOff>
    </xdr:from>
    <xdr:ext cx="405111" cy="259045"/>
    <xdr:sp macro="" textlink="">
      <xdr:nvSpPr>
        <xdr:cNvPr id="777" name="n_2mainValue【庁舎】&#10;有形固定資産減価償却率"/>
        <xdr:cNvSpPr txBox="1"/>
      </xdr:nvSpPr>
      <xdr:spPr>
        <a:xfrm>
          <a:off x="14389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85470</xdr:rowOff>
    </xdr:from>
    <xdr:ext cx="405111" cy="259045"/>
    <xdr:sp macro="" textlink="">
      <xdr:nvSpPr>
        <xdr:cNvPr id="778" name="n_3mainValue【庁舎】&#10;有形固定資産減価償却率"/>
        <xdr:cNvSpPr txBox="1"/>
      </xdr:nvSpPr>
      <xdr:spPr>
        <a:xfrm>
          <a:off x="13500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779" name="n_4mainValue【庁舎】&#10;有形固定資産減価償却率"/>
        <xdr:cNvSpPr txBox="1"/>
      </xdr:nvSpPr>
      <xdr:spPr>
        <a:xfrm>
          <a:off x="12611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0" name="直線コネクタ 7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1" name="テキスト ボックス 7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2" name="直線コネクタ 7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3" name="テキスト ボックス 7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4" name="直線コネクタ 7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5" name="テキスト ボックス 7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6" name="直線コネクタ 7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7" name="テキスト ボックス 7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8" name="直線コネクタ 7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9" name="テキスト ボックス 7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0" name="直線コネクタ 7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1" name="テキスト ボックス 8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05" name="直線コネクタ 804"/>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06"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07" name="直線コネクタ 806"/>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08"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09" name="直線コネクタ 808"/>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10"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11" name="フローチャート: 判断 810"/>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12" name="フローチャート: 判断 811"/>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13" name="フローチャート: 判断 812"/>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14" name="フローチャート: 判断 813"/>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15" name="フローチャート: 判断 814"/>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56424</xdr:rowOff>
    </xdr:from>
    <xdr:to>
      <xdr:col>116</xdr:col>
      <xdr:colOff>114300</xdr:colOff>
      <xdr:row>103</xdr:row>
      <xdr:rowOff>158024</xdr:rowOff>
    </xdr:to>
    <xdr:sp macro="" textlink="">
      <xdr:nvSpPr>
        <xdr:cNvPr id="821" name="楕円 820"/>
        <xdr:cNvSpPr/>
      </xdr:nvSpPr>
      <xdr:spPr>
        <a:xfrm>
          <a:off x="221107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79301</xdr:rowOff>
    </xdr:from>
    <xdr:ext cx="469744" cy="259045"/>
    <xdr:sp macro="" textlink="">
      <xdr:nvSpPr>
        <xdr:cNvPr id="822" name="【庁舎】&#10;一人当たり面積該当値テキスト"/>
        <xdr:cNvSpPr txBox="1"/>
      </xdr:nvSpPr>
      <xdr:spPr>
        <a:xfrm>
          <a:off x="22199600" y="1756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823" name="楕円 822"/>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107224</xdr:rowOff>
    </xdr:from>
    <xdr:to>
      <xdr:col>116</xdr:col>
      <xdr:colOff>63500</xdr:colOff>
      <xdr:row>106</xdr:row>
      <xdr:rowOff>133350</xdr:rowOff>
    </xdr:to>
    <xdr:cxnSp macro="">
      <xdr:nvCxnSpPr>
        <xdr:cNvPr id="824" name="直線コネクタ 823"/>
        <xdr:cNvCxnSpPr/>
      </xdr:nvCxnSpPr>
      <xdr:spPr>
        <a:xfrm flipV="1">
          <a:off x="21323300" y="17766574"/>
          <a:ext cx="838200" cy="54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25" name="楕円 824"/>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141514</xdr:rowOff>
    </xdr:to>
    <xdr:cxnSp macro="">
      <xdr:nvCxnSpPr>
        <xdr:cNvPr id="826" name="直線コネクタ 825"/>
        <xdr:cNvCxnSpPr/>
      </xdr:nvCxnSpPr>
      <xdr:spPr>
        <a:xfrm flipV="1">
          <a:off x="20434300" y="18307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27" name="楕円 826"/>
        <xdr:cNvSpPr/>
      </xdr:nvSpPr>
      <xdr:spPr>
        <a:xfrm>
          <a:off x="19494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141514</xdr:rowOff>
    </xdr:from>
    <xdr:to>
      <xdr:col>107</xdr:col>
      <xdr:colOff>50800</xdr:colOff>
      <xdr:row>106</xdr:row>
      <xdr:rowOff>146413</xdr:rowOff>
    </xdr:to>
    <xdr:cxnSp macro="">
      <xdr:nvCxnSpPr>
        <xdr:cNvPr id="828" name="直線コネクタ 827"/>
        <xdr:cNvCxnSpPr/>
      </xdr:nvCxnSpPr>
      <xdr:spPr>
        <a:xfrm flipV="1">
          <a:off x="19545300" y="183152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29" name="楕円 828"/>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146413</xdr:rowOff>
    </xdr:to>
    <xdr:cxnSp macro="">
      <xdr:nvCxnSpPr>
        <xdr:cNvPr id="830" name="直線コネクタ 829"/>
        <xdr:cNvCxnSpPr/>
      </xdr:nvCxnSpPr>
      <xdr:spPr>
        <a:xfrm>
          <a:off x="18656300" y="1831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31"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32"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33"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34"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835" name="n_1mainValue【庁舎】&#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836" name="n_2mainValue【庁舎】&#10;一人当たり面積"/>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837" name="n_3main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38" name="n_4mainValue【庁舎】&#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・類似団体と比較して特に図書館、一般廃棄物処理施設、市民会館の有形固定資産減価償却率が高くなっている。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・庁舎は、令和元年５月の移転により有形固定資産減価償却率が大幅に低下し、一人当たりの面積が増加した。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中山間に位置する本市の地域的な要因や人口減少、高水準の高齢化（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136525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地方消費税交付金の減があったものの、市税（主に固定資産税）、地方特例交付金等（子ども子育て支援臨時交付金分）及び普通交付税などの増により経常一般財源収入額（分母）が増となったが、新設施設の供用開始などに伴う物件費の増により、経常経費充当一般財源（分子）の増が、経常一般財源収入額（分母）を上回った結果、</a:t>
          </a:r>
          <a:r>
            <a:rPr kumimoji="1" lang="en-US" altLang="ja-JP" sz="1150">
              <a:latin typeface="ＭＳ Ｐゴシック" panose="020B0600070205080204" pitchFamily="50" charset="-128"/>
              <a:ea typeface="ＭＳ Ｐゴシック" panose="020B0600070205080204" pitchFamily="50" charset="-128"/>
            </a:rPr>
            <a:t>2.0</a:t>
          </a:r>
          <a:r>
            <a:rPr kumimoji="1" lang="ja-JP" altLang="en-US" sz="1150">
              <a:latin typeface="ＭＳ Ｐゴシック" panose="020B0600070205080204" pitchFamily="50" charset="-128"/>
              <a:ea typeface="ＭＳ Ｐゴシック" panose="020B0600070205080204" pitchFamily="50" charset="-128"/>
            </a:rPr>
            <a:t>ポイントの増となった。</a:t>
          </a:r>
          <a:endParaRPr kumimoji="1" lang="en-US" altLang="ja-JP" sz="11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年度までを計画年次とする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次市政</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改革大綱に基づき、これまでに引き続いて、職員数の削減、民間委託の推進、各種団体への助成等の見直しを実施するとともに、公共施設総合管理計画に基づき、適切な財産管理を実施することで、経常経費の削減に努め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67673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4571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61</xdr:row>
      <xdr:rowOff>15966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571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19413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4744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135709</xdr:rowOff>
    </xdr:from>
    <xdr:to>
      <xdr:col>11</xdr:col>
      <xdr:colOff>31750</xdr:colOff>
      <xdr:row>61</xdr:row>
      <xdr:rowOff>19413</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42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16873</xdr:rowOff>
    </xdr:from>
    <xdr:to>
      <xdr:col>23</xdr:col>
      <xdr:colOff>184150</xdr:colOff>
      <xdr:row>61</xdr:row>
      <xdr:rowOff>118473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160400</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4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140063</xdr:rowOff>
    </xdr:from>
    <xdr:to>
      <xdr:col>11</xdr:col>
      <xdr:colOff>82550</xdr:colOff>
      <xdr:row>61</xdr:row>
      <xdr:rowOff>70213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54990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171286</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人口１人当たりの人件費・物件費等決算額は、昨年度から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円の増額となったが、類似団体平均と比較すると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29,426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円下回っている。民間委託の推進などの行政改革を行った結果、職員数を削減することができ、人件費の抑制に一定の成果をもたらしたところである。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今後は、民間委託化による委託料の増加、施設の老朽化による維持補修費の増加などにより、物件費全体の増加が見込まれるため、計画的な維持補修の実施等、経費の節減に努める。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84801</xdr:rowOff>
    </xdr:from>
    <xdr:to>
      <xdr:col>23</xdr:col>
      <xdr:colOff>133350</xdr:colOff>
      <xdr:row>81</xdr:row>
      <xdr:rowOff>111492</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3972251"/>
          <a:ext cx="8382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44540</xdr:rowOff>
    </xdr:from>
    <xdr:to>
      <xdr:col>19</xdr:col>
      <xdr:colOff>133350</xdr:colOff>
      <xdr:row>81</xdr:row>
      <xdr:rowOff>84801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3931990"/>
          <a:ext cx="889000" cy="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44540</xdr:rowOff>
    </xdr:from>
    <xdr:to>
      <xdr:col>15</xdr:col>
      <xdr:colOff>82550</xdr:colOff>
      <xdr:row>81</xdr:row>
      <xdr:rowOff>55181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3931990"/>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55181</xdr:rowOff>
    </xdr:from>
    <xdr:to>
      <xdr:col>11</xdr:col>
      <xdr:colOff>31750</xdr:colOff>
      <xdr:row>81</xdr:row>
      <xdr:rowOff>69157</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flipV="1">
          <a:off x="1447800" y="13942631"/>
          <a:ext cx="889000" cy="1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60692</xdr:rowOff>
    </xdr:from>
    <xdr:to>
      <xdr:col>23</xdr:col>
      <xdr:colOff>184150</xdr:colOff>
      <xdr:row>81</xdr:row>
      <xdr:rowOff>162292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394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77219</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79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34001</xdr:rowOff>
    </xdr:from>
    <xdr:to>
      <xdr:col>19</xdr:col>
      <xdr:colOff>184150</xdr:colOff>
      <xdr:row>81</xdr:row>
      <xdr:rowOff>135601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145778</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69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165190</xdr:rowOff>
    </xdr:from>
    <xdr:to>
      <xdr:col>15</xdr:col>
      <xdr:colOff>133350</xdr:colOff>
      <xdr:row>81</xdr:row>
      <xdr:rowOff>95340</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105517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6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4381</xdr:rowOff>
    </xdr:from>
    <xdr:to>
      <xdr:col>11</xdr:col>
      <xdr:colOff>82550</xdr:colOff>
      <xdr:row>81</xdr:row>
      <xdr:rowOff>105981</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8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116158</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6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18357</xdr:rowOff>
    </xdr:from>
    <xdr:to>
      <xdr:col>7</xdr:col>
      <xdr:colOff>31750</xdr:colOff>
      <xdr:row>81</xdr:row>
      <xdr:rowOff>119957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130134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67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給与水準の適正化を行っているものの、職員構成の変動等により類似団体平均を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％となっている。人事院勧告及び国の指導に準拠した給与制度を推進しながら給与水準の適正化を行い、今後も引き続いて国の給与構造改革に準じた適切な運用を図る。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117828</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5290800" y="1496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117828</xdr:rowOff>
    </xdr:from>
    <xdr:to>
      <xdr:col>72</xdr:col>
      <xdr:colOff>203200</xdr:colOff>
      <xdr:row>87</xdr:row>
      <xdr:rowOff>158045</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503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行政改革大綱実施計画に基づき、市町村合併後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人以上削減する目標を定め実施してきたことなどにより改善傾向にある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年度においては、職員数の上昇はないものの分母となる人口が減少したため、微増となった。今後も、地域の行政需要を考慮しつつ、適正な定員管理に努める。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1028</xdr:rowOff>
    </xdr:from>
    <xdr:to>
      <xdr:col>81</xdr:col>
      <xdr:colOff>44450</xdr:colOff>
      <xdr:row>61</xdr:row>
      <xdr:rowOff>10220</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45947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1028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04583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169031</xdr:rowOff>
    </xdr:from>
    <xdr:to>
      <xdr:col>72</xdr:col>
      <xdr:colOff>203200</xdr:colOff>
      <xdr:row>60</xdr:row>
      <xdr:rowOff>171329</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45603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169031</xdr:rowOff>
    </xdr:from>
    <xdr:to>
      <xdr:col>68</xdr:col>
      <xdr:colOff>152400</xdr:colOff>
      <xdr:row>60</xdr:row>
      <xdr:rowOff>169031</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456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121678</xdr:rowOff>
    </xdr:from>
    <xdr:to>
      <xdr:col>77</xdr:col>
      <xdr:colOff>95250</xdr:colOff>
      <xdr:row>61</xdr:row>
      <xdr:rowOff>51828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62005</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17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120529</xdr:rowOff>
    </xdr:from>
    <xdr:to>
      <xdr:col>73</xdr:col>
      <xdr:colOff>44450</xdr:colOff>
      <xdr:row>61</xdr:row>
      <xdr:rowOff>50679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60856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118231</xdr:rowOff>
    </xdr:from>
    <xdr:to>
      <xdr:col>68</xdr:col>
      <xdr:colOff>203200</xdr:colOff>
      <xdr:row>61</xdr:row>
      <xdr:rowOff>48381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58558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7938</xdr:rowOff>
    </xdr:from>
    <xdr:to>
      <xdr:col>81</xdr:col>
      <xdr:colOff>44450</xdr:colOff>
      <xdr:row>37</xdr:row>
      <xdr:rowOff>22013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6179800" y="6351588"/>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24024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32067</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50165</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37571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111142</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近年、数値は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を続け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庁舎等複合施設整備などの大型ハード事業による地方債残高の上昇に加え、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標準財政規模が縮小したことなどが挙げられる。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大型ハード事業の区切りがつくことから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将来への負担を少しでも軽減するよう、今後も事業実施の適正化を図り、財政の健全化に努める。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111400</xdr:rowOff>
    </xdr:from>
    <xdr:to>
      <xdr:col>81</xdr:col>
      <xdr:colOff>44450</xdr:colOff>
      <xdr:row>15</xdr:row>
      <xdr:rowOff>143171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179800" y="2683150"/>
          <a:ext cx="838200" cy="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86064</xdr:rowOff>
    </xdr:from>
    <xdr:to>
      <xdr:col>77</xdr:col>
      <xdr:colOff>44450</xdr:colOff>
      <xdr:row>15</xdr:row>
      <xdr:rowOff>111400</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5290800" y="265781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74803</xdr:rowOff>
    </xdr:from>
    <xdr:to>
      <xdr:col>72</xdr:col>
      <xdr:colOff>203200</xdr:colOff>
      <xdr:row>15</xdr:row>
      <xdr:rowOff>86064</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2646553"/>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74803</xdr:rowOff>
    </xdr:from>
    <xdr:to>
      <xdr:col>68</xdr:col>
      <xdr:colOff>152400</xdr:colOff>
      <xdr:row>15</xdr:row>
      <xdr:rowOff>92901</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64655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92371</xdr:rowOff>
    </xdr:from>
    <xdr:to>
      <xdr:col>81</xdr:col>
      <xdr:colOff>95250</xdr:colOff>
      <xdr:row>16</xdr:row>
      <xdr:rowOff>22521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64448</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60600</xdr:rowOff>
    </xdr:from>
    <xdr:to>
      <xdr:col>77</xdr:col>
      <xdr:colOff>95250</xdr:colOff>
      <xdr:row>15</xdr:row>
      <xdr:rowOff>162200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6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146977</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71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35264</xdr:rowOff>
    </xdr:from>
    <xdr:to>
      <xdr:col>73</xdr:col>
      <xdr:colOff>44450</xdr:colOff>
      <xdr:row>15</xdr:row>
      <xdr:rowOff>136864</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121641</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6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24003</xdr:rowOff>
    </xdr:from>
    <xdr:to>
      <xdr:col>68</xdr:col>
      <xdr:colOff>203200</xdr:colOff>
      <xdr:row>15</xdr:row>
      <xdr:rowOff>125603</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110380</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42101</xdr:rowOff>
    </xdr:from>
    <xdr:to>
      <xdr:col>64</xdr:col>
      <xdr:colOff>152400</xdr:colOff>
      <xdr:row>15</xdr:row>
      <xdr:rowOff>143701</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6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128478</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70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行政改革大綱実施計画に基づき、市町村合併後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年間で職員の定数を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人以上削減する目標を定め実施してきた。新たに平成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年間を計画期間とした市政改革大綱・実施計画を策定し、引く続き定員の適正化に取り組ん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ポイント高い水準にあるため、今後さらに行政改革の取り組みを通じて人件費の抑制に努める。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98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123190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新設施設の供用開始等により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8855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58964</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4782800" y="27885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124279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flipV="1">
          <a:off x="13004800" y="2995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ポイント上回っている。今後も高齢化の進展などにより、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総体的には増加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予想され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るため、事業の見直しや健康増進施策の推進等により経費の抑制に努め、財政圧迫に歯止めをかけるよう努める。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48078</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7880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48078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99785</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その他に係る経常収支比率は、高い水準を継続しており、類似団体平均を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主な要因としては、特別会計への繰出金の増加が挙げられる。経費を節減するとともに、独立採算の原則に立ち返った料金の見直しなどを行って健全化を図ることにより、普通会計の負担額を減らしていく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27940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1029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12700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10246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59</xdr:row>
      <xdr:rowOff>161290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1024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77470</xdr:rowOff>
    </xdr:from>
    <xdr:to>
      <xdr:col>69</xdr:col>
      <xdr:colOff>92075</xdr:colOff>
      <xdr:row>59</xdr:row>
      <xdr:rowOff>161290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1019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148590</xdr:rowOff>
    </xdr:from>
    <xdr:to>
      <xdr:col>82</xdr:col>
      <xdr:colOff>158750</xdr:colOff>
      <xdr:row>60</xdr:row>
      <xdr:rowOff>78740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120667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26670</xdr:rowOff>
    </xdr:from>
    <xdr:to>
      <xdr:col>65</xdr:col>
      <xdr:colOff>53975</xdr:colOff>
      <xdr:row>59</xdr:row>
      <xdr:rowOff>128270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113047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る数値となった。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各種団体の補助金も含め、公益上の必要性や効果などを十分勘案したうえで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、比率を注視しつつ引き続き適正な財政運営に努める。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67564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239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72136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76708</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76708</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起債に大きく依存することのない財政運営に努めてきたことにより、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減少傾向にあったが横ばいに転じた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。近年、大型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ハード事業が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集中したことにより、償還開始以後は公債費の増額が見込まれるため、今後も引き続き事業の適債性を十分勘案・厳選し、地方債の発行には最小限にとどめるよう努める。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113665</xdr:rowOff>
    </xdr:from>
    <xdr:to>
      <xdr:col>24</xdr:col>
      <xdr:colOff>25400</xdr:colOff>
      <xdr:row>74</xdr:row>
      <xdr:rowOff>113665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2800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119380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800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123190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806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123190</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a:off x="1320800" y="12804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62865</xdr:rowOff>
    </xdr:from>
    <xdr:to>
      <xdr:col>24</xdr:col>
      <xdr:colOff>76200</xdr:colOff>
      <xdr:row>74</xdr:row>
      <xdr:rowOff>164465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142892</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6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66675</xdr:rowOff>
    </xdr:from>
    <xdr:to>
      <xdr:col>6</xdr:col>
      <xdr:colOff>171450</xdr:colOff>
      <xdr:row>74</xdr:row>
      <xdr:rowOff>168275</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7002</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公債費以外の経費にかかる経常収支比率は、前年度と比べると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類似団体平均を大幅に上回っている。主な要因としては、年々増加傾向にある生活保護費等、扶助費の増が挙げられる。今後、事務事業の見直しや各種事業の優先度を適切に判断し、歳出の抑制に努める。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79</xdr:row>
      <xdr:rowOff>42418</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4955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131572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4782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131572</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127000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4406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146774</xdr:rowOff>
    </xdr:from>
    <xdr:to>
      <xdr:col>29</xdr:col>
      <xdr:colOff>127000</xdr:colOff>
      <xdr:row>17</xdr:row>
      <xdr:rowOff>155639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09049"/>
          <a:ext cx="647700" cy="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155639</xdr:rowOff>
    </xdr:from>
    <xdr:to>
      <xdr:col>26</xdr:col>
      <xdr:colOff>50800</xdr:colOff>
      <xdr:row>18</xdr:row>
      <xdr:rowOff>71806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17914"/>
          <a:ext cx="698500" cy="8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56744</xdr:rowOff>
    </xdr:from>
    <xdr:to>
      <xdr:col>22</xdr:col>
      <xdr:colOff>114300</xdr:colOff>
      <xdr:row>18</xdr:row>
      <xdr:rowOff>71806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190469"/>
          <a:ext cx="698500" cy="1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34214</xdr:rowOff>
    </xdr:from>
    <xdr:to>
      <xdr:col>18</xdr:col>
      <xdr:colOff>177800</xdr:colOff>
      <xdr:row>18</xdr:row>
      <xdr:rowOff>56744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167939"/>
          <a:ext cx="698500" cy="2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95974</xdr:rowOff>
    </xdr:from>
    <xdr:to>
      <xdr:col>29</xdr:col>
      <xdr:colOff>177800</xdr:colOff>
      <xdr:row>18</xdr:row>
      <xdr:rowOff>26124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5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68051</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3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104839</xdr:rowOff>
    </xdr:from>
    <xdr:to>
      <xdr:col>26</xdr:col>
      <xdr:colOff>101600</xdr:colOff>
      <xdr:row>18</xdr:row>
      <xdr:rowOff>34989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6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19766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15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21006</xdr:rowOff>
    </xdr:from>
    <xdr:to>
      <xdr:col>22</xdr:col>
      <xdr:colOff>165100</xdr:colOff>
      <xdr:row>18</xdr:row>
      <xdr:rowOff>122606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5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107383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5944</xdr:rowOff>
    </xdr:from>
    <xdr:to>
      <xdr:col>19</xdr:col>
      <xdr:colOff>38100</xdr:colOff>
      <xdr:row>18</xdr:row>
      <xdr:rowOff>107544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92320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22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154864</xdr:rowOff>
    </xdr:from>
    <xdr:to>
      <xdr:col>15</xdr:col>
      <xdr:colOff>101600</xdr:colOff>
      <xdr:row>18</xdr:row>
      <xdr:rowOff>85014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11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69791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20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4227</xdr:rowOff>
    </xdr:from>
    <xdr:to>
      <xdr:col>29</xdr:col>
      <xdr:colOff>127000</xdr:colOff>
      <xdr:row>38</xdr:row>
      <xdr:rowOff>22096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71827"/>
          <a:ext cx="6477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2791</xdr:rowOff>
    </xdr:from>
    <xdr:to>
      <xdr:col>26</xdr:col>
      <xdr:colOff>50800</xdr:colOff>
      <xdr:row>38</xdr:row>
      <xdr:rowOff>4227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470391"/>
          <a:ext cx="698500" cy="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2791</xdr:rowOff>
    </xdr:from>
    <xdr:to>
      <xdr:col>22</xdr:col>
      <xdr:colOff>114300</xdr:colOff>
      <xdr:row>38</xdr:row>
      <xdr:rowOff>3411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470391"/>
          <a:ext cx="698500" cy="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1625</xdr:rowOff>
    </xdr:from>
    <xdr:to>
      <xdr:col>18</xdr:col>
      <xdr:colOff>177800</xdr:colOff>
      <xdr:row>38</xdr:row>
      <xdr:rowOff>3411</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469225"/>
          <a:ext cx="698500" cy="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314196</xdr:rowOff>
    </xdr:from>
    <xdr:to>
      <xdr:col>29</xdr:col>
      <xdr:colOff>177800</xdr:colOff>
      <xdr:row>38</xdr:row>
      <xdr:rowOff>72896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296327</xdr:rowOff>
    </xdr:from>
    <xdr:to>
      <xdr:col>26</xdr:col>
      <xdr:colOff>101600</xdr:colOff>
      <xdr:row>38</xdr:row>
      <xdr:rowOff>55027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39804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07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294891</xdr:rowOff>
    </xdr:from>
    <xdr:to>
      <xdr:col>22</xdr:col>
      <xdr:colOff>165100</xdr:colOff>
      <xdr:row>38</xdr:row>
      <xdr:rowOff>53591</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1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38368</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295511</xdr:rowOff>
    </xdr:from>
    <xdr:to>
      <xdr:col>19</xdr:col>
      <xdr:colOff>38100</xdr:colOff>
      <xdr:row>38</xdr:row>
      <xdr:rowOff>54211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42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38988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50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293725</xdr:rowOff>
    </xdr:from>
    <xdr:to>
      <xdr:col>15</xdr:col>
      <xdr:colOff>101600</xdr:colOff>
      <xdr:row>38</xdr:row>
      <xdr:rowOff>52425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1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37202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5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85206</xdr:rowOff>
    </xdr:from>
    <xdr:to>
      <xdr:col>24</xdr:col>
      <xdr:colOff>63500</xdr:colOff>
      <xdr:row>36</xdr:row>
      <xdr:rowOff>96614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257406"/>
          <a:ext cx="838200" cy="1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85206</xdr:rowOff>
    </xdr:from>
    <xdr:to>
      <xdr:col>19</xdr:col>
      <xdr:colOff>177800</xdr:colOff>
      <xdr:row>36</xdr:row>
      <xdr:rowOff>100816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257406"/>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98966</xdr:rowOff>
    </xdr:from>
    <xdr:to>
      <xdr:col>15</xdr:col>
      <xdr:colOff>50800</xdr:colOff>
      <xdr:row>36</xdr:row>
      <xdr:rowOff>100816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71166"/>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74037</xdr:rowOff>
    </xdr:from>
    <xdr:to>
      <xdr:col>10</xdr:col>
      <xdr:colOff>114300</xdr:colOff>
      <xdr:row>36</xdr:row>
      <xdr:rowOff>98966</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246237"/>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45814</xdr:rowOff>
    </xdr:from>
    <xdr:to>
      <xdr:col>24</xdr:col>
      <xdr:colOff>114300</xdr:colOff>
      <xdr:row>36</xdr:row>
      <xdr:rowOff>147414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2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24241</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34406</xdr:rowOff>
    </xdr:from>
    <xdr:to>
      <xdr:col>20</xdr:col>
      <xdr:colOff>38100</xdr:colOff>
      <xdr:row>36</xdr:row>
      <xdr:rowOff>136006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127133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29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50016</xdr:rowOff>
    </xdr:from>
    <xdr:to>
      <xdr:col>15</xdr:col>
      <xdr:colOff>101600</xdr:colOff>
      <xdr:row>36</xdr:row>
      <xdr:rowOff>151616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2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142743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31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48166</xdr:rowOff>
    </xdr:from>
    <xdr:to>
      <xdr:col>10</xdr:col>
      <xdr:colOff>165100</xdr:colOff>
      <xdr:row>36</xdr:row>
      <xdr:rowOff>149766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140893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31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23237</xdr:rowOff>
    </xdr:from>
    <xdr:to>
      <xdr:col>6</xdr:col>
      <xdr:colOff>38100</xdr:colOff>
      <xdr:row>36</xdr:row>
      <xdr:rowOff>124837</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1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115964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28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3377</xdr:rowOff>
    </xdr:from>
    <xdr:to>
      <xdr:col>24</xdr:col>
      <xdr:colOff>63500</xdr:colOff>
      <xdr:row>57</xdr:row>
      <xdr:rowOff>31234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776027"/>
          <a:ext cx="8382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31234</xdr:rowOff>
    </xdr:from>
    <xdr:to>
      <xdr:col>19</xdr:col>
      <xdr:colOff>177800</xdr:colOff>
      <xdr:row>57</xdr:row>
      <xdr:rowOff>66772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03884"/>
          <a:ext cx="8890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64139</xdr:rowOff>
    </xdr:from>
    <xdr:to>
      <xdr:col>15</xdr:col>
      <xdr:colOff>50800</xdr:colOff>
      <xdr:row>57</xdr:row>
      <xdr:rowOff>66772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836789"/>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52219</xdr:rowOff>
    </xdr:from>
    <xdr:to>
      <xdr:col>10</xdr:col>
      <xdr:colOff>114300</xdr:colOff>
      <xdr:row>57</xdr:row>
      <xdr:rowOff>64139</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8248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124027</xdr:rowOff>
    </xdr:from>
    <xdr:to>
      <xdr:col>24</xdr:col>
      <xdr:colOff>114300</xdr:colOff>
      <xdr:row>57</xdr:row>
      <xdr:rowOff>54177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102454</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151884</xdr:rowOff>
    </xdr:from>
    <xdr:to>
      <xdr:col>20</xdr:col>
      <xdr:colOff>38100</xdr:colOff>
      <xdr:row>57</xdr:row>
      <xdr:rowOff>82034</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7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73161</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8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15972</xdr:rowOff>
    </xdr:from>
    <xdr:to>
      <xdr:col>15</xdr:col>
      <xdr:colOff>101600</xdr:colOff>
      <xdr:row>57</xdr:row>
      <xdr:rowOff>117572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7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108699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8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13339</xdr:rowOff>
    </xdr:from>
    <xdr:to>
      <xdr:col>10</xdr:col>
      <xdr:colOff>165100</xdr:colOff>
      <xdr:row>57</xdr:row>
      <xdr:rowOff>114939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7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106066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8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1419</xdr:rowOff>
    </xdr:from>
    <xdr:to>
      <xdr:col>6</xdr:col>
      <xdr:colOff>38100</xdr:colOff>
      <xdr:row>57</xdr:row>
      <xdr:rowOff>103019</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7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94146</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76629</xdr:rowOff>
    </xdr:from>
    <xdr:to>
      <xdr:col>24</xdr:col>
      <xdr:colOff>63500</xdr:colOff>
      <xdr:row>77</xdr:row>
      <xdr:rowOff>84218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278279"/>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76629</xdr:rowOff>
    </xdr:from>
    <xdr:to>
      <xdr:col>19</xdr:col>
      <xdr:colOff>177800</xdr:colOff>
      <xdr:row>77</xdr:row>
      <xdr:rowOff>99650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278279"/>
          <a:ext cx="889000" cy="2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51850</xdr:rowOff>
    </xdr:from>
    <xdr:to>
      <xdr:col>15</xdr:col>
      <xdr:colOff>50800</xdr:colOff>
      <xdr:row>77</xdr:row>
      <xdr:rowOff>99650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253500"/>
          <a:ext cx="889000" cy="4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51850</xdr:rowOff>
    </xdr:from>
    <xdr:to>
      <xdr:col>10</xdr:col>
      <xdr:colOff>114300</xdr:colOff>
      <xdr:row>77</xdr:row>
      <xdr:rowOff>70458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253500"/>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33418</xdr:rowOff>
    </xdr:from>
    <xdr:to>
      <xdr:col>24</xdr:col>
      <xdr:colOff>114300</xdr:colOff>
      <xdr:row>77</xdr:row>
      <xdr:rowOff>135018</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2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56295</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08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25829</xdr:rowOff>
    </xdr:from>
    <xdr:to>
      <xdr:col>20</xdr:col>
      <xdr:colOff>38100</xdr:colOff>
      <xdr:row>77</xdr:row>
      <xdr:rowOff>127429</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143956</xdr:rowOff>
    </xdr:from>
    <xdr:ext cx="534377"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30111" y="1300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48850</xdr:rowOff>
    </xdr:from>
    <xdr:to>
      <xdr:col>15</xdr:col>
      <xdr:colOff>101600</xdr:colOff>
      <xdr:row>77</xdr:row>
      <xdr:rowOff>150450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2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166977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0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1050</xdr:rowOff>
    </xdr:from>
    <xdr:to>
      <xdr:col>10</xdr:col>
      <xdr:colOff>165100</xdr:colOff>
      <xdr:row>77</xdr:row>
      <xdr:rowOff>102650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119177</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52111" y="129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19658</xdr:rowOff>
    </xdr:from>
    <xdr:to>
      <xdr:col>6</xdr:col>
      <xdr:colOff>38100</xdr:colOff>
      <xdr:row>77</xdr:row>
      <xdr:rowOff>121258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2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137785</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63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121819</xdr:rowOff>
    </xdr:from>
    <xdr:to>
      <xdr:col>24</xdr:col>
      <xdr:colOff>63500</xdr:colOff>
      <xdr:row>97</xdr:row>
      <xdr:rowOff>11227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581019"/>
          <a:ext cx="8382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11227</xdr:rowOff>
    </xdr:from>
    <xdr:to>
      <xdr:col>19</xdr:col>
      <xdr:colOff>177800</xdr:colOff>
      <xdr:row>97</xdr:row>
      <xdr:rowOff>50712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641877"/>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32029</xdr:rowOff>
    </xdr:from>
    <xdr:to>
      <xdr:col>15</xdr:col>
      <xdr:colOff>50800</xdr:colOff>
      <xdr:row>97</xdr:row>
      <xdr:rowOff>50712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662679"/>
          <a:ext cx="8890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32029</xdr:rowOff>
    </xdr:from>
    <xdr:to>
      <xdr:col>10</xdr:col>
      <xdr:colOff>114300</xdr:colOff>
      <xdr:row>97</xdr:row>
      <xdr:rowOff>115303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662679"/>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71019</xdr:rowOff>
    </xdr:from>
    <xdr:to>
      <xdr:col>24</xdr:col>
      <xdr:colOff>114300</xdr:colOff>
      <xdr:row>97</xdr:row>
      <xdr:rowOff>1169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49446</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131877</xdr:rowOff>
    </xdr:from>
    <xdr:to>
      <xdr:col>20</xdr:col>
      <xdr:colOff>38100</xdr:colOff>
      <xdr:row>97</xdr:row>
      <xdr:rowOff>62027</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53154</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171362</xdr:rowOff>
    </xdr:from>
    <xdr:to>
      <xdr:col>15</xdr:col>
      <xdr:colOff>101600</xdr:colOff>
      <xdr:row>97</xdr:row>
      <xdr:rowOff>101512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6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92639</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7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152679</xdr:rowOff>
    </xdr:from>
    <xdr:to>
      <xdr:col>10</xdr:col>
      <xdr:colOff>165100</xdr:colOff>
      <xdr:row>97</xdr:row>
      <xdr:rowOff>82829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73956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64503</xdr:rowOff>
    </xdr:from>
    <xdr:to>
      <xdr:col>6</xdr:col>
      <xdr:colOff>38100</xdr:colOff>
      <xdr:row>97</xdr:row>
      <xdr:rowOff>166103</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6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157230</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7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91248</xdr:rowOff>
    </xdr:from>
    <xdr:to>
      <xdr:col>55</xdr:col>
      <xdr:colOff>0</xdr:colOff>
      <xdr:row>36</xdr:row>
      <xdr:rowOff>109805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9639300" y="6263448"/>
          <a:ext cx="8382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91248</xdr:rowOff>
    </xdr:from>
    <xdr:to>
      <xdr:col>50</xdr:col>
      <xdr:colOff>114300</xdr:colOff>
      <xdr:row>36</xdr:row>
      <xdr:rowOff>97798</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6263448"/>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84653</xdr:rowOff>
    </xdr:from>
    <xdr:to>
      <xdr:col>45</xdr:col>
      <xdr:colOff>177800</xdr:colOff>
      <xdr:row>36</xdr:row>
      <xdr:rowOff>97798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7861300" y="6256853"/>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72497</xdr:rowOff>
    </xdr:from>
    <xdr:to>
      <xdr:col>41</xdr:col>
      <xdr:colOff>50800</xdr:colOff>
      <xdr:row>36</xdr:row>
      <xdr:rowOff>84653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6244697"/>
          <a:ext cx="8890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59005</xdr:rowOff>
    </xdr:from>
    <xdr:to>
      <xdr:col>55</xdr:col>
      <xdr:colOff>50800</xdr:colOff>
      <xdr:row>36</xdr:row>
      <xdr:rowOff>160605</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62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37432</xdr:rowOff>
    </xdr:from>
    <xdr:ext cx="534377"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62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40448</xdr:rowOff>
    </xdr:from>
    <xdr:to>
      <xdr:col>50</xdr:col>
      <xdr:colOff>165100</xdr:colOff>
      <xdr:row>36</xdr:row>
      <xdr:rowOff>142048</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62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133175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72111" y="63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46998</xdr:rowOff>
    </xdr:from>
    <xdr:to>
      <xdr:col>46</xdr:col>
      <xdr:colOff>38100</xdr:colOff>
      <xdr:row>36</xdr:row>
      <xdr:rowOff>148598</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62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139725</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83111" y="63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33853</xdr:rowOff>
    </xdr:from>
    <xdr:to>
      <xdr:col>41</xdr:col>
      <xdr:colOff>101600</xdr:colOff>
      <xdr:row>36</xdr:row>
      <xdr:rowOff>135453</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62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126580</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94111" y="62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21697</xdr:rowOff>
    </xdr:from>
    <xdr:to>
      <xdr:col>36</xdr:col>
      <xdr:colOff>165100</xdr:colOff>
      <xdr:row>36</xdr:row>
      <xdr:rowOff>123297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61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114424</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05111" y="628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xmlns=""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xmlns=""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156283</xdr:rowOff>
    </xdr:from>
    <xdr:to>
      <xdr:col>55</xdr:col>
      <xdr:colOff>0</xdr:colOff>
      <xdr:row>56</xdr:row>
      <xdr:rowOff>66434</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9639300" y="9414583"/>
          <a:ext cx="838200" cy="25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xmlns=""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xmlns=""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156283</xdr:rowOff>
    </xdr:from>
    <xdr:to>
      <xdr:col>50</xdr:col>
      <xdr:colOff>114300</xdr:colOff>
      <xdr:row>56</xdr:row>
      <xdr:rowOff>110234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8750300" y="9414583"/>
          <a:ext cx="889000" cy="2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110234</xdr:rowOff>
    </xdr:from>
    <xdr:to>
      <xdr:col>45</xdr:col>
      <xdr:colOff>177800</xdr:colOff>
      <xdr:row>57</xdr:row>
      <xdr:rowOff>85828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7861300" y="9711434"/>
          <a:ext cx="889000" cy="1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56348</xdr:rowOff>
    </xdr:from>
    <xdr:to>
      <xdr:col>41</xdr:col>
      <xdr:colOff>50800</xdr:colOff>
      <xdr:row>57</xdr:row>
      <xdr:rowOff>85828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972300" y="9828998"/>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15634</xdr:rowOff>
    </xdr:from>
    <xdr:to>
      <xdr:col>55</xdr:col>
      <xdr:colOff>50800</xdr:colOff>
      <xdr:row>56</xdr:row>
      <xdr:rowOff>117234</xdr:rowOff>
    </xdr:to>
    <xdr:sp macro="" textlink="">
      <xdr:nvSpPr>
        <xdr:cNvPr id="358" name="楕円 357">
          <a:extLst>
            <a:ext uri="{FF2B5EF4-FFF2-40B4-BE49-F238E27FC236}">
              <a16:creationId xmlns:a16="http://schemas.microsoft.com/office/drawing/2014/main" xmlns="" id="{00000000-0008-0000-0600-000066010000}"/>
            </a:ext>
          </a:extLst>
        </xdr:cNvPr>
        <xdr:cNvSpPr/>
      </xdr:nvSpPr>
      <xdr:spPr>
        <a:xfrm>
          <a:off x="10426700" y="96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165511</xdr:rowOff>
    </xdr:from>
    <xdr:ext cx="534377" cy="259045"/>
    <xdr:sp macro="" textlink="">
      <xdr:nvSpPr>
        <xdr:cNvPr id="359" name="普通建設事業費該当値テキスト">
          <a:extLst>
            <a:ext uri="{FF2B5EF4-FFF2-40B4-BE49-F238E27FC236}">
              <a16:creationId xmlns:a16="http://schemas.microsoft.com/office/drawing/2014/main" xmlns="" id="{00000000-0008-0000-0600-000067010000}"/>
            </a:ext>
          </a:extLst>
        </xdr:cNvPr>
        <xdr:cNvSpPr txBox="1"/>
      </xdr:nvSpPr>
      <xdr:spPr>
        <a:xfrm>
          <a:off x="10528300"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105483</xdr:rowOff>
    </xdr:from>
    <xdr:to>
      <xdr:col>50</xdr:col>
      <xdr:colOff>165100</xdr:colOff>
      <xdr:row>55</xdr:row>
      <xdr:rowOff>35633</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9588500" y="93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52160</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39795" y="913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59434</xdr:rowOff>
    </xdr:from>
    <xdr:to>
      <xdr:col>46</xdr:col>
      <xdr:colOff>38100</xdr:colOff>
      <xdr:row>56</xdr:row>
      <xdr:rowOff>161034</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8699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152161</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83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35028</xdr:rowOff>
    </xdr:from>
    <xdr:to>
      <xdr:col>41</xdr:col>
      <xdr:colOff>101600</xdr:colOff>
      <xdr:row>57</xdr:row>
      <xdr:rowOff>136628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7810500" y="98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127755</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9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5548</xdr:rowOff>
    </xdr:from>
    <xdr:to>
      <xdr:col>36</xdr:col>
      <xdr:colOff>165100</xdr:colOff>
      <xdr:row>57</xdr:row>
      <xdr:rowOff>107148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6921500" y="9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98275</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87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xmlns=""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xmlns=""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39551</xdr:rowOff>
    </xdr:from>
    <xdr:to>
      <xdr:col>55</xdr:col>
      <xdr:colOff>0</xdr:colOff>
      <xdr:row>79</xdr:row>
      <xdr:rowOff>40914</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9639300" y="13584101"/>
          <a:ext cx="8382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xmlns=""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xmlns=""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39551</xdr:rowOff>
    </xdr:from>
    <xdr:to>
      <xdr:col>50</xdr:col>
      <xdr:colOff>114300</xdr:colOff>
      <xdr:row>79</xdr:row>
      <xdr:rowOff>40098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8750300" y="13584101"/>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41616</xdr:rowOff>
    </xdr:from>
    <xdr:to>
      <xdr:col>45</xdr:col>
      <xdr:colOff>177800</xdr:colOff>
      <xdr:row>79</xdr:row>
      <xdr:rowOff>40098</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7861300" y="13414716"/>
          <a:ext cx="889000" cy="16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25484</xdr:rowOff>
    </xdr:from>
    <xdr:to>
      <xdr:col>41</xdr:col>
      <xdr:colOff>50800</xdr:colOff>
      <xdr:row>78</xdr:row>
      <xdr:rowOff>41616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972300" y="13398584"/>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161564</xdr:rowOff>
    </xdr:from>
    <xdr:to>
      <xdr:col>55</xdr:col>
      <xdr:colOff>50800</xdr:colOff>
      <xdr:row>79</xdr:row>
      <xdr:rowOff>91714</xdr:rowOff>
    </xdr:to>
    <xdr:sp macro="" textlink="">
      <xdr:nvSpPr>
        <xdr:cNvPr id="415" name="楕円 414">
          <a:extLst>
            <a:ext uri="{FF2B5EF4-FFF2-40B4-BE49-F238E27FC236}">
              <a16:creationId xmlns:a16="http://schemas.microsoft.com/office/drawing/2014/main" xmlns="" id="{00000000-0008-0000-0600-00009F010000}"/>
            </a:ext>
          </a:extLst>
        </xdr:cNvPr>
        <xdr:cNvSpPr/>
      </xdr:nvSpPr>
      <xdr:spPr>
        <a:xfrm>
          <a:off x="10426700" y="135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76491</xdr:rowOff>
    </xdr:from>
    <xdr:ext cx="378565"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3449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160201</xdr:rowOff>
    </xdr:from>
    <xdr:to>
      <xdr:col>50</xdr:col>
      <xdr:colOff>165100</xdr:colOff>
      <xdr:row>79</xdr:row>
      <xdr:rowOff>90351</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9588500" y="135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81478</xdr:rowOff>
    </xdr:from>
    <xdr:ext cx="378565"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50017" y="1362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160748</xdr:rowOff>
    </xdr:from>
    <xdr:to>
      <xdr:col>46</xdr:col>
      <xdr:colOff>38100</xdr:colOff>
      <xdr:row>79</xdr:row>
      <xdr:rowOff>90898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8699500" y="1353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82025</xdr:rowOff>
    </xdr:from>
    <xdr:ext cx="378565"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61017" y="13626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162266</xdr:rowOff>
    </xdr:from>
    <xdr:to>
      <xdr:col>41</xdr:col>
      <xdr:colOff>101600</xdr:colOff>
      <xdr:row>78</xdr:row>
      <xdr:rowOff>92416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7810500" y="133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83543</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94111" y="134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146134</xdr:rowOff>
    </xdr:from>
    <xdr:to>
      <xdr:col>36</xdr:col>
      <xdr:colOff>165100</xdr:colOff>
      <xdr:row>78</xdr:row>
      <xdr:rowOff>76284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6921500" y="133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67411</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4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23724</xdr:rowOff>
    </xdr:from>
    <xdr:to>
      <xdr:col>55</xdr:col>
      <xdr:colOff>0</xdr:colOff>
      <xdr:row>95</xdr:row>
      <xdr:rowOff>108017</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9639300" y="15968574"/>
          <a:ext cx="838200" cy="4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23724</xdr:rowOff>
    </xdr:from>
    <xdr:to>
      <xdr:col>50</xdr:col>
      <xdr:colOff>114300</xdr:colOff>
      <xdr:row>95</xdr:row>
      <xdr:rowOff>138488</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8750300" y="15968574"/>
          <a:ext cx="889000" cy="45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138488</xdr:rowOff>
    </xdr:from>
    <xdr:to>
      <xdr:col>45</xdr:col>
      <xdr:colOff>177800</xdr:colOff>
      <xdr:row>98</xdr:row>
      <xdr:rowOff>37212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426238"/>
          <a:ext cx="889000" cy="4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37212</xdr:rowOff>
    </xdr:from>
    <xdr:to>
      <xdr:col>41</xdr:col>
      <xdr:colOff>50800</xdr:colOff>
      <xdr:row>98</xdr:row>
      <xdr:rowOff>37303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6972300" y="1683931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57217</xdr:rowOff>
    </xdr:from>
    <xdr:to>
      <xdr:col>55</xdr:col>
      <xdr:colOff>50800</xdr:colOff>
      <xdr:row>95</xdr:row>
      <xdr:rowOff>158817</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3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80094</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144374</xdr:rowOff>
    </xdr:from>
    <xdr:to>
      <xdr:col>50</xdr:col>
      <xdr:colOff>165100</xdr:colOff>
      <xdr:row>93</xdr:row>
      <xdr:rowOff>74524</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5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91051</xdr:rowOff>
    </xdr:from>
    <xdr:ext cx="59901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39795" y="156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87688</xdr:rowOff>
    </xdr:from>
    <xdr:to>
      <xdr:col>46</xdr:col>
      <xdr:colOff>38100</xdr:colOff>
      <xdr:row>96</xdr:row>
      <xdr:rowOff>17838</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3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34365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1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157862</xdr:rowOff>
    </xdr:from>
    <xdr:to>
      <xdr:col>41</xdr:col>
      <xdr:colOff>101600</xdr:colOff>
      <xdr:row>98</xdr:row>
      <xdr:rowOff>88012</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79139</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157953</xdr:rowOff>
    </xdr:from>
    <xdr:to>
      <xdr:col>36</xdr:col>
      <xdr:colOff>165100</xdr:colOff>
      <xdr:row>98</xdr:row>
      <xdr:rowOff>88103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7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79230</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8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76917</xdr:rowOff>
    </xdr:from>
    <xdr:to>
      <xdr:col>85</xdr:col>
      <xdr:colOff>127000</xdr:colOff>
      <xdr:row>39</xdr:row>
      <xdr:rowOff>78386</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5481300" y="6763467"/>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76917</xdr:rowOff>
    </xdr:from>
    <xdr:to>
      <xdr:col>81</xdr:col>
      <xdr:colOff>50800</xdr:colOff>
      <xdr:row>39</xdr:row>
      <xdr:rowOff>86518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4592300" y="676346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81701</xdr:rowOff>
    </xdr:from>
    <xdr:to>
      <xdr:col>76</xdr:col>
      <xdr:colOff>114300</xdr:colOff>
      <xdr:row>39</xdr:row>
      <xdr:rowOff>86518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3703300" y="6768251"/>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78141</xdr:rowOff>
    </xdr:from>
    <xdr:to>
      <xdr:col>71</xdr:col>
      <xdr:colOff>177800</xdr:colOff>
      <xdr:row>39</xdr:row>
      <xdr:rowOff>81701</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764691"/>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27586</xdr:rowOff>
    </xdr:from>
    <xdr:to>
      <xdr:col>85</xdr:col>
      <xdr:colOff>177800</xdr:colOff>
      <xdr:row>39</xdr:row>
      <xdr:rowOff>129186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113963</xdr:rowOff>
    </xdr:from>
    <xdr:ext cx="469744"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6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26117</xdr:rowOff>
    </xdr:from>
    <xdr:to>
      <xdr:col>81</xdr:col>
      <xdr:colOff>101600</xdr:colOff>
      <xdr:row>39</xdr:row>
      <xdr:rowOff>127717</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118844</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8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35718</xdr:rowOff>
    </xdr:from>
    <xdr:to>
      <xdr:col>76</xdr:col>
      <xdr:colOff>165100</xdr:colOff>
      <xdr:row>39</xdr:row>
      <xdr:rowOff>137318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7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128445</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3017" y="681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30901</xdr:rowOff>
    </xdr:from>
    <xdr:to>
      <xdr:col>72</xdr:col>
      <xdr:colOff>38100</xdr:colOff>
      <xdr:row>39</xdr:row>
      <xdr:rowOff>132501</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7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123628</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8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27341</xdr:rowOff>
    </xdr:from>
    <xdr:to>
      <xdr:col>67</xdr:col>
      <xdr:colOff>101600</xdr:colOff>
      <xdr:row>39</xdr:row>
      <xdr:rowOff>128941</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120068</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79428" y="680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123467</xdr:rowOff>
    </xdr:from>
    <xdr:to>
      <xdr:col>85</xdr:col>
      <xdr:colOff>127000</xdr:colOff>
      <xdr:row>78</xdr:row>
      <xdr:rowOff>126000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496567"/>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123557</xdr:rowOff>
    </xdr:from>
    <xdr:to>
      <xdr:col>81</xdr:col>
      <xdr:colOff>50800</xdr:colOff>
      <xdr:row>78</xdr:row>
      <xdr:rowOff>126000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4592300" y="13496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121634</xdr:rowOff>
    </xdr:from>
    <xdr:to>
      <xdr:col>76</xdr:col>
      <xdr:colOff>114300</xdr:colOff>
      <xdr:row>78</xdr:row>
      <xdr:rowOff>123557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49473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121470</xdr:rowOff>
    </xdr:from>
    <xdr:to>
      <xdr:col>71</xdr:col>
      <xdr:colOff>177800</xdr:colOff>
      <xdr:row>78</xdr:row>
      <xdr:rowOff>121634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49457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72667</xdr:rowOff>
    </xdr:from>
    <xdr:to>
      <xdr:col>85</xdr:col>
      <xdr:colOff>177800</xdr:colOff>
      <xdr:row>79</xdr:row>
      <xdr:rowOff>2817</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159044</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3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75200</xdr:rowOff>
    </xdr:from>
    <xdr:to>
      <xdr:col>81</xdr:col>
      <xdr:colOff>101600</xdr:colOff>
      <xdr:row>79</xdr:row>
      <xdr:rowOff>5350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167927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72757</xdr:rowOff>
    </xdr:from>
    <xdr:to>
      <xdr:col>76</xdr:col>
      <xdr:colOff>165100</xdr:colOff>
      <xdr:row>79</xdr:row>
      <xdr:rowOff>2907</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4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165484</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5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70834</xdr:rowOff>
    </xdr:from>
    <xdr:to>
      <xdr:col>72</xdr:col>
      <xdr:colOff>38100</xdr:colOff>
      <xdr:row>79</xdr:row>
      <xdr:rowOff>984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163561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5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70670</xdr:rowOff>
    </xdr:from>
    <xdr:to>
      <xdr:col>67</xdr:col>
      <xdr:colOff>101600</xdr:colOff>
      <xdr:row>79</xdr:row>
      <xdr:rowOff>820</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4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163397</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5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131790</xdr:rowOff>
    </xdr:from>
    <xdr:to>
      <xdr:col>85</xdr:col>
      <xdr:colOff>127000</xdr:colOff>
      <xdr:row>98</xdr:row>
      <xdr:rowOff>135311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933890"/>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134085</xdr:rowOff>
    </xdr:from>
    <xdr:to>
      <xdr:col>81</xdr:col>
      <xdr:colOff>50800</xdr:colOff>
      <xdr:row>98</xdr:row>
      <xdr:rowOff>135311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936185"/>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121317</xdr:rowOff>
    </xdr:from>
    <xdr:to>
      <xdr:col>76</xdr:col>
      <xdr:colOff>114300</xdr:colOff>
      <xdr:row>98</xdr:row>
      <xdr:rowOff>134085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923417"/>
          <a:ext cx="889000" cy="1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121317</xdr:rowOff>
    </xdr:from>
    <xdr:to>
      <xdr:col>71</xdr:col>
      <xdr:colOff>177800</xdr:colOff>
      <xdr:row>98</xdr:row>
      <xdr:rowOff>128513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2341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80990</xdr:rowOff>
    </xdr:from>
    <xdr:to>
      <xdr:col>85</xdr:col>
      <xdr:colOff>177800</xdr:colOff>
      <xdr:row>99</xdr:row>
      <xdr:rowOff>11140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167367</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79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84511</xdr:rowOff>
    </xdr:from>
    <xdr:to>
      <xdr:col>81</xdr:col>
      <xdr:colOff>101600</xdr:colOff>
      <xdr:row>99</xdr:row>
      <xdr:rowOff>14661</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5788</xdr:rowOff>
    </xdr:from>
    <xdr:ext cx="378565"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2017" y="1697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83285</xdr:rowOff>
    </xdr:from>
    <xdr:to>
      <xdr:col>76</xdr:col>
      <xdr:colOff>165100</xdr:colOff>
      <xdr:row>99</xdr:row>
      <xdr:rowOff>13435</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4562</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69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70517</xdr:rowOff>
    </xdr:from>
    <xdr:to>
      <xdr:col>72</xdr:col>
      <xdr:colOff>38100</xdr:colOff>
      <xdr:row>99</xdr:row>
      <xdr:rowOff>667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163244</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96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77713</xdr:rowOff>
    </xdr:from>
    <xdr:to>
      <xdr:col>67</xdr:col>
      <xdr:colOff>101600</xdr:colOff>
      <xdr:row>99</xdr:row>
      <xdr:rowOff>7863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170440</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9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161515</xdr:rowOff>
    </xdr:from>
    <xdr:to>
      <xdr:col>116</xdr:col>
      <xdr:colOff>63500</xdr:colOff>
      <xdr:row>58</xdr:row>
      <xdr:rowOff>161841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1323300" y="1010561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161515</xdr:rowOff>
    </xdr:from>
    <xdr:to>
      <xdr:col>111</xdr:col>
      <xdr:colOff>177800</xdr:colOff>
      <xdr:row>58</xdr:row>
      <xdr:rowOff>163311</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10561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163311</xdr:rowOff>
    </xdr:from>
    <xdr:to>
      <xdr:col>107</xdr:col>
      <xdr:colOff>50800</xdr:colOff>
      <xdr:row>58</xdr:row>
      <xdr:rowOff>164258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flipV="1">
          <a:off x="19545300" y="10107411"/>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164258</xdr:rowOff>
    </xdr:from>
    <xdr:to>
      <xdr:col>102</xdr:col>
      <xdr:colOff>114300</xdr:colOff>
      <xdr:row>58</xdr:row>
      <xdr:rowOff>165140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8656300" y="1010835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111041</xdr:rowOff>
    </xdr:from>
    <xdr:to>
      <xdr:col>116</xdr:col>
      <xdr:colOff>114300</xdr:colOff>
      <xdr:row>59</xdr:row>
      <xdr:rowOff>41191</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0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25968</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7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110715</xdr:rowOff>
    </xdr:from>
    <xdr:to>
      <xdr:col>112</xdr:col>
      <xdr:colOff>38100</xdr:colOff>
      <xdr:row>59</xdr:row>
      <xdr:rowOff>40865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31992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1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112511</xdr:rowOff>
    </xdr:from>
    <xdr:to>
      <xdr:col>107</xdr:col>
      <xdr:colOff>101600</xdr:colOff>
      <xdr:row>59</xdr:row>
      <xdr:rowOff>42661</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0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33788</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14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113458</xdr:rowOff>
    </xdr:from>
    <xdr:to>
      <xdr:col>102</xdr:col>
      <xdr:colOff>165100</xdr:colOff>
      <xdr:row>59</xdr:row>
      <xdr:rowOff>43608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10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34735</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15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114340</xdr:rowOff>
    </xdr:from>
    <xdr:to>
      <xdr:col>98</xdr:col>
      <xdr:colOff>38100</xdr:colOff>
      <xdr:row>59</xdr:row>
      <xdr:rowOff>44490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100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35617</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15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30527</xdr:rowOff>
    </xdr:from>
    <xdr:to>
      <xdr:col>116</xdr:col>
      <xdr:colOff>63500</xdr:colOff>
      <xdr:row>75</xdr:row>
      <xdr:rowOff>62041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889277"/>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26086</xdr:rowOff>
    </xdr:from>
    <xdr:to>
      <xdr:col>111</xdr:col>
      <xdr:colOff>177800</xdr:colOff>
      <xdr:row>75</xdr:row>
      <xdr:rowOff>62041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2884836"/>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26086</xdr:rowOff>
    </xdr:from>
    <xdr:to>
      <xdr:col>107</xdr:col>
      <xdr:colOff>50800</xdr:colOff>
      <xdr:row>75</xdr:row>
      <xdr:rowOff>75284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2884836"/>
          <a:ext cx="8890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67576</xdr:rowOff>
    </xdr:from>
    <xdr:to>
      <xdr:col>102</xdr:col>
      <xdr:colOff>114300</xdr:colOff>
      <xdr:row>75</xdr:row>
      <xdr:rowOff>75284</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656300" y="12926326"/>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151177</xdr:rowOff>
    </xdr:from>
    <xdr:to>
      <xdr:col>116</xdr:col>
      <xdr:colOff>114300</xdr:colOff>
      <xdr:row>75</xdr:row>
      <xdr:rowOff>81327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2604</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68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11241</xdr:rowOff>
    </xdr:from>
    <xdr:to>
      <xdr:col>112</xdr:col>
      <xdr:colOff>38100</xdr:colOff>
      <xdr:row>75</xdr:row>
      <xdr:rowOff>112841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129368</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6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146736</xdr:rowOff>
    </xdr:from>
    <xdr:to>
      <xdr:col>107</xdr:col>
      <xdr:colOff>101600</xdr:colOff>
      <xdr:row>75</xdr:row>
      <xdr:rowOff>76886</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93413</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24484</xdr:rowOff>
    </xdr:from>
    <xdr:to>
      <xdr:col>102</xdr:col>
      <xdr:colOff>165100</xdr:colOff>
      <xdr:row>75</xdr:row>
      <xdr:rowOff>126084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117211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9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16776</xdr:rowOff>
    </xdr:from>
    <xdr:to>
      <xdr:col>98</xdr:col>
      <xdr:colOff>38100</xdr:colOff>
      <xdr:row>75</xdr:row>
      <xdr:rowOff>118376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134903</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91,025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前年度に比べ大幅に減少した。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これは、主に庁舎等複合施設や市民体育館整備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などの大型ハード事業が完了したためであるが、依然として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っている。維持補修費は、前年度に比べ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円減額となったが、類似団体平均を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こととなった。本市は、市有施設の多くが老朽化しており、維持補修費が増加傾向にあることから公共施設等総合管理計画に基づくアクションプランを策定し、市有施設の統廃合、民営化への取り組みを推進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47,381
46,770
443.46
24,848,158
23,824,625
660,207
13,652,331
27,336,226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18733</xdr:rowOff>
    </xdr:from>
    <xdr:to>
      <xdr:col>24</xdr:col>
      <xdr:colOff>63500</xdr:colOff>
      <xdr:row>36</xdr:row>
      <xdr:rowOff>126936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90933"/>
          <a:ext cx="8382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18733</xdr:rowOff>
    </xdr:from>
    <xdr:to>
      <xdr:col>19</xdr:col>
      <xdr:colOff>177800</xdr:colOff>
      <xdr:row>36</xdr:row>
      <xdr:rowOff>164274</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90933"/>
          <a:ext cx="8890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155892</xdr:rowOff>
    </xdr:from>
    <xdr:to>
      <xdr:col>15</xdr:col>
      <xdr:colOff>50800</xdr:colOff>
      <xdr:row>36</xdr:row>
      <xdr:rowOff>164274</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3280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99314</xdr:rowOff>
    </xdr:from>
    <xdr:to>
      <xdr:col>10</xdr:col>
      <xdr:colOff>114300</xdr:colOff>
      <xdr:row>36</xdr:row>
      <xdr:rowOff>155892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7151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76136</xdr:rowOff>
    </xdr:from>
    <xdr:to>
      <xdr:col>24</xdr:col>
      <xdr:colOff>114300</xdr:colOff>
      <xdr:row>37</xdr:row>
      <xdr:rowOff>6286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54563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139383</xdr:rowOff>
    </xdr:from>
    <xdr:to>
      <xdr:col>20</xdr:col>
      <xdr:colOff>38100</xdr:colOff>
      <xdr:row>36</xdr:row>
      <xdr:rowOff>69533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60660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113474</xdr:rowOff>
    </xdr:from>
    <xdr:to>
      <xdr:col>15</xdr:col>
      <xdr:colOff>101600</xdr:colOff>
      <xdr:row>37</xdr:row>
      <xdr:rowOff>43624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34751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7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105092</xdr:rowOff>
    </xdr:from>
    <xdr:to>
      <xdr:col>10</xdr:col>
      <xdr:colOff>165100</xdr:colOff>
      <xdr:row>37</xdr:row>
      <xdr:rowOff>35242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26369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48514</xdr:rowOff>
    </xdr:from>
    <xdr:to>
      <xdr:col>6</xdr:col>
      <xdr:colOff>38100</xdr:colOff>
      <xdr:row>36</xdr:row>
      <xdr:rowOff>150114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141241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67995</xdr:rowOff>
    </xdr:from>
    <xdr:to>
      <xdr:col>24</xdr:col>
      <xdr:colOff>63500</xdr:colOff>
      <xdr:row>58</xdr:row>
      <xdr:rowOff>92687</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40645"/>
          <a:ext cx="838200" cy="19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67995</xdr:rowOff>
    </xdr:from>
    <xdr:to>
      <xdr:col>19</xdr:col>
      <xdr:colOff>177800</xdr:colOff>
      <xdr:row>58</xdr:row>
      <xdr:rowOff>5962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9840645"/>
          <a:ext cx="889000" cy="10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5962</xdr:rowOff>
    </xdr:from>
    <xdr:to>
      <xdr:col>15</xdr:col>
      <xdr:colOff>50800</xdr:colOff>
      <xdr:row>58</xdr:row>
      <xdr:rowOff>130037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50062"/>
          <a:ext cx="889000" cy="1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125164</xdr:rowOff>
    </xdr:from>
    <xdr:to>
      <xdr:col>10</xdr:col>
      <xdr:colOff>114300</xdr:colOff>
      <xdr:row>58</xdr:row>
      <xdr:rowOff>130037</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069264"/>
          <a:ext cx="889000" cy="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41887</xdr:rowOff>
    </xdr:from>
    <xdr:to>
      <xdr:col>24</xdr:col>
      <xdr:colOff>114300</xdr:colOff>
      <xdr:row>58</xdr:row>
      <xdr:rowOff>143487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9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128264</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17195</xdr:rowOff>
    </xdr:from>
    <xdr:to>
      <xdr:col>20</xdr:col>
      <xdr:colOff>38100</xdr:colOff>
      <xdr:row>57</xdr:row>
      <xdr:rowOff>118795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7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135322</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56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126612</xdr:rowOff>
    </xdr:from>
    <xdr:to>
      <xdr:col>15</xdr:col>
      <xdr:colOff>101600</xdr:colOff>
      <xdr:row>58</xdr:row>
      <xdr:rowOff>56762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47889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99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79237</xdr:rowOff>
    </xdr:from>
    <xdr:to>
      <xdr:col>10</xdr:col>
      <xdr:colOff>165100</xdr:colOff>
      <xdr:row>59</xdr:row>
      <xdr:rowOff>9387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74364</xdr:rowOff>
    </xdr:from>
    <xdr:to>
      <xdr:col>6</xdr:col>
      <xdr:colOff>38100</xdr:colOff>
      <xdr:row>59</xdr:row>
      <xdr:rowOff>4514</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167091</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1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80020</xdr:rowOff>
    </xdr:from>
    <xdr:to>
      <xdr:col>24</xdr:col>
      <xdr:colOff>63500</xdr:colOff>
      <xdr:row>76</xdr:row>
      <xdr:rowOff>129200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10220"/>
          <a:ext cx="8382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129200</xdr:rowOff>
    </xdr:from>
    <xdr:to>
      <xdr:col>19</xdr:col>
      <xdr:colOff>177800</xdr:colOff>
      <xdr:row>76</xdr:row>
      <xdr:rowOff>135685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159400"/>
          <a:ext cx="889000" cy="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107345</xdr:rowOff>
    </xdr:from>
    <xdr:to>
      <xdr:col>15</xdr:col>
      <xdr:colOff>50800</xdr:colOff>
      <xdr:row>76</xdr:row>
      <xdr:rowOff>135685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137545"/>
          <a:ext cx="889000" cy="2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107345</xdr:rowOff>
    </xdr:from>
    <xdr:to>
      <xdr:col>10</xdr:col>
      <xdr:colOff>114300</xdr:colOff>
      <xdr:row>77</xdr:row>
      <xdr:rowOff>17734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37545"/>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29220</xdr:rowOff>
    </xdr:from>
    <xdr:to>
      <xdr:col>24</xdr:col>
      <xdr:colOff>114300</xdr:colOff>
      <xdr:row>76</xdr:row>
      <xdr:rowOff>130820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0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7647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03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78400</xdr:rowOff>
    </xdr:from>
    <xdr:to>
      <xdr:col>20</xdr:col>
      <xdr:colOff>38100</xdr:colOff>
      <xdr:row>77</xdr:row>
      <xdr:rowOff>8550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171127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20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84885</xdr:rowOff>
    </xdr:from>
    <xdr:to>
      <xdr:col>15</xdr:col>
      <xdr:colOff>101600</xdr:colOff>
      <xdr:row>77</xdr:row>
      <xdr:rowOff>15035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6162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20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56545</xdr:rowOff>
    </xdr:from>
    <xdr:to>
      <xdr:col>10</xdr:col>
      <xdr:colOff>165100</xdr:colOff>
      <xdr:row>76</xdr:row>
      <xdr:rowOff>158145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0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149272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1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138384</xdr:rowOff>
    </xdr:from>
    <xdr:to>
      <xdr:col>6</xdr:col>
      <xdr:colOff>38100</xdr:colOff>
      <xdr:row>77</xdr:row>
      <xdr:rowOff>68534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59661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26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48137</xdr:rowOff>
    </xdr:from>
    <xdr:to>
      <xdr:col>24</xdr:col>
      <xdr:colOff>63500</xdr:colOff>
      <xdr:row>98</xdr:row>
      <xdr:rowOff>49040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3797300" y="16850237"/>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49040</xdr:rowOff>
    </xdr:from>
    <xdr:to>
      <xdr:col>19</xdr:col>
      <xdr:colOff>177800</xdr:colOff>
      <xdr:row>98</xdr:row>
      <xdr:rowOff>52136</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908300" y="16851140"/>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29877</xdr:rowOff>
    </xdr:from>
    <xdr:to>
      <xdr:col>15</xdr:col>
      <xdr:colOff>50800</xdr:colOff>
      <xdr:row>98</xdr:row>
      <xdr:rowOff>52136</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2019300" y="16831977"/>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9370</xdr:rowOff>
    </xdr:from>
    <xdr:to>
      <xdr:col>10</xdr:col>
      <xdr:colOff>114300</xdr:colOff>
      <xdr:row>98</xdr:row>
      <xdr:rowOff>29877</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a:off x="1130300" y="16811470"/>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168787</xdr:rowOff>
    </xdr:from>
    <xdr:to>
      <xdr:col>24</xdr:col>
      <xdr:colOff>114300</xdr:colOff>
      <xdr:row>98</xdr:row>
      <xdr:rowOff>98937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79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83714</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71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169690</xdr:rowOff>
    </xdr:from>
    <xdr:to>
      <xdr:col>20</xdr:col>
      <xdr:colOff>38100</xdr:colOff>
      <xdr:row>98</xdr:row>
      <xdr:rowOff>99840</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8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90967</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68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1336</xdr:rowOff>
    </xdr:from>
    <xdr:to>
      <xdr:col>15</xdr:col>
      <xdr:colOff>101600</xdr:colOff>
      <xdr:row>98</xdr:row>
      <xdr:rowOff>102936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8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94063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68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150527</xdr:rowOff>
    </xdr:from>
    <xdr:to>
      <xdr:col>10</xdr:col>
      <xdr:colOff>165100</xdr:colOff>
      <xdr:row>98</xdr:row>
      <xdr:rowOff>80677</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71804</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8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130020</xdr:rowOff>
    </xdr:from>
    <xdr:to>
      <xdr:col>6</xdr:col>
      <xdr:colOff>38100</xdr:colOff>
      <xdr:row>98</xdr:row>
      <xdr:rowOff>60170</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7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51297</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8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88755</xdr:rowOff>
    </xdr:from>
    <xdr:to>
      <xdr:col>55</xdr:col>
      <xdr:colOff>0</xdr:colOff>
      <xdr:row>38</xdr:row>
      <xdr:rowOff>581</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9639300" y="6432405"/>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67854</xdr:rowOff>
    </xdr:from>
    <xdr:to>
      <xdr:col>50</xdr:col>
      <xdr:colOff>114300</xdr:colOff>
      <xdr:row>37</xdr:row>
      <xdr:rowOff>88755</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8750300" y="6411504"/>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67854</xdr:rowOff>
    </xdr:from>
    <xdr:to>
      <xdr:col>45</xdr:col>
      <xdr:colOff>177800</xdr:colOff>
      <xdr:row>37</xdr:row>
      <xdr:rowOff>82223</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411504"/>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82223</xdr:rowOff>
    </xdr:from>
    <xdr:to>
      <xdr:col>41</xdr:col>
      <xdr:colOff>50800</xdr:colOff>
      <xdr:row>37</xdr:row>
      <xdr:rowOff>90714</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6972300" y="642587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121231</xdr:rowOff>
    </xdr:from>
    <xdr:to>
      <xdr:col>55</xdr:col>
      <xdr:colOff>50800</xdr:colOff>
      <xdr:row>38</xdr:row>
      <xdr:rowOff>51381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144108</xdr:rowOff>
    </xdr:from>
    <xdr:ext cx="378565"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631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37955</xdr:rowOff>
    </xdr:from>
    <xdr:to>
      <xdr:col>50</xdr:col>
      <xdr:colOff>165100</xdr:colOff>
      <xdr:row>37</xdr:row>
      <xdr:rowOff>139555</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156082</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61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17054</xdr:rowOff>
    </xdr:from>
    <xdr:to>
      <xdr:col>46</xdr:col>
      <xdr:colOff>38100</xdr:colOff>
      <xdr:row>37</xdr:row>
      <xdr:rowOff>118654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135181</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61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31423</xdr:rowOff>
    </xdr:from>
    <xdr:to>
      <xdr:col>41</xdr:col>
      <xdr:colOff>101600</xdr:colOff>
      <xdr:row>37</xdr:row>
      <xdr:rowOff>133023</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149550</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39914</xdr:rowOff>
    </xdr:from>
    <xdr:to>
      <xdr:col>36</xdr:col>
      <xdr:colOff>165100</xdr:colOff>
      <xdr:row>37</xdr:row>
      <xdr:rowOff>141514</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158041</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6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166929</xdr:rowOff>
    </xdr:from>
    <xdr:to>
      <xdr:col>55</xdr:col>
      <xdr:colOff>0</xdr:colOff>
      <xdr:row>57</xdr:row>
      <xdr:rowOff>168237</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9639300" y="9939579"/>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166929</xdr:rowOff>
    </xdr:from>
    <xdr:to>
      <xdr:col>50</xdr:col>
      <xdr:colOff>114300</xdr:colOff>
      <xdr:row>58</xdr:row>
      <xdr:rowOff>42418</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8750300" y="9939579"/>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42418</xdr:rowOff>
    </xdr:from>
    <xdr:to>
      <xdr:col>45</xdr:col>
      <xdr:colOff>177800</xdr:colOff>
      <xdr:row>58</xdr:row>
      <xdr:rowOff>48399</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9986518"/>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11455</xdr:rowOff>
    </xdr:from>
    <xdr:to>
      <xdr:col>41</xdr:col>
      <xdr:colOff>50800</xdr:colOff>
      <xdr:row>58</xdr:row>
      <xdr:rowOff>48399</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a:off x="6972300" y="9955555"/>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117437</xdr:rowOff>
    </xdr:from>
    <xdr:to>
      <xdr:col>55</xdr:col>
      <xdr:colOff>50800</xdr:colOff>
      <xdr:row>58</xdr:row>
      <xdr:rowOff>47587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8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95864</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8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116129</xdr:rowOff>
    </xdr:from>
    <xdr:to>
      <xdr:col>50</xdr:col>
      <xdr:colOff>165100</xdr:colOff>
      <xdr:row>58</xdr:row>
      <xdr:rowOff>46279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37406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99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163068</xdr:rowOff>
    </xdr:from>
    <xdr:to>
      <xdr:col>46</xdr:col>
      <xdr:colOff>38100</xdr:colOff>
      <xdr:row>58</xdr:row>
      <xdr:rowOff>93218</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99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84345</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483111" y="100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169049</xdr:rowOff>
    </xdr:from>
    <xdr:to>
      <xdr:col>41</xdr:col>
      <xdr:colOff>101600</xdr:colOff>
      <xdr:row>58</xdr:row>
      <xdr:rowOff>99199</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99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90326</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594111" y="100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132105</xdr:rowOff>
    </xdr:from>
    <xdr:to>
      <xdr:col>36</xdr:col>
      <xdr:colOff>165100</xdr:colOff>
      <xdr:row>58</xdr:row>
      <xdr:rowOff>62255</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53382</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05111" y="99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110751</xdr:rowOff>
    </xdr:from>
    <xdr:to>
      <xdr:col>55</xdr:col>
      <xdr:colOff>0</xdr:colOff>
      <xdr:row>78</xdr:row>
      <xdr:rowOff>121115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9639300" y="13483851"/>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100243</xdr:rowOff>
    </xdr:from>
    <xdr:to>
      <xdr:col>50</xdr:col>
      <xdr:colOff>114300</xdr:colOff>
      <xdr:row>78</xdr:row>
      <xdr:rowOff>110751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8750300" y="13473343"/>
          <a:ext cx="889000" cy="1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88272</xdr:rowOff>
    </xdr:from>
    <xdr:to>
      <xdr:col>45</xdr:col>
      <xdr:colOff>177800</xdr:colOff>
      <xdr:row>78</xdr:row>
      <xdr:rowOff>100243</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7861300" y="13461372"/>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44259</xdr:rowOff>
    </xdr:from>
    <xdr:to>
      <xdr:col>41</xdr:col>
      <xdr:colOff>50800</xdr:colOff>
      <xdr:row>78</xdr:row>
      <xdr:rowOff>88272</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a:off x="6972300" y="13417359"/>
          <a:ext cx="889000" cy="4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70315</xdr:rowOff>
    </xdr:from>
    <xdr:to>
      <xdr:col>55</xdr:col>
      <xdr:colOff>50800</xdr:colOff>
      <xdr:row>79</xdr:row>
      <xdr:rowOff>465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156692</xdr:rowOff>
    </xdr:from>
    <xdr:ext cx="534377"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3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59951</xdr:rowOff>
    </xdr:from>
    <xdr:to>
      <xdr:col>50</xdr:col>
      <xdr:colOff>165100</xdr:colOff>
      <xdr:row>78</xdr:row>
      <xdr:rowOff>161551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4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152678</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372111" y="135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49443</xdr:rowOff>
    </xdr:from>
    <xdr:to>
      <xdr:col>46</xdr:col>
      <xdr:colOff>38100</xdr:colOff>
      <xdr:row>78</xdr:row>
      <xdr:rowOff>151043</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42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142170</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483111" y="135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37472</xdr:rowOff>
    </xdr:from>
    <xdr:to>
      <xdr:col>41</xdr:col>
      <xdr:colOff>101600</xdr:colOff>
      <xdr:row>78</xdr:row>
      <xdr:rowOff>139072</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4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130199</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594111" y="135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164909</xdr:rowOff>
    </xdr:from>
    <xdr:to>
      <xdr:col>36</xdr:col>
      <xdr:colOff>165100</xdr:colOff>
      <xdr:row>78</xdr:row>
      <xdr:rowOff>95059</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111586</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05111" y="1314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80187</xdr:rowOff>
    </xdr:from>
    <xdr:to>
      <xdr:col>55</xdr:col>
      <xdr:colOff>0</xdr:colOff>
      <xdr:row>96</xdr:row>
      <xdr:rowOff>152378</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539387"/>
          <a:ext cx="8382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80187</xdr:rowOff>
    </xdr:from>
    <xdr:to>
      <xdr:col>50</xdr:col>
      <xdr:colOff>114300</xdr:colOff>
      <xdr:row>96</xdr:row>
      <xdr:rowOff>147158</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539387"/>
          <a:ext cx="889000" cy="6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124594</xdr:rowOff>
    </xdr:from>
    <xdr:to>
      <xdr:col>45</xdr:col>
      <xdr:colOff>177800</xdr:colOff>
      <xdr:row>96</xdr:row>
      <xdr:rowOff>147158</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7861300" y="16583794"/>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85827</xdr:rowOff>
    </xdr:from>
    <xdr:to>
      <xdr:col>41</xdr:col>
      <xdr:colOff>50800</xdr:colOff>
      <xdr:row>96</xdr:row>
      <xdr:rowOff>124594</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a:off x="6972300" y="16545027"/>
          <a:ext cx="889000" cy="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101578</xdr:rowOff>
    </xdr:from>
    <xdr:to>
      <xdr:col>55</xdr:col>
      <xdr:colOff>50800</xdr:colOff>
      <xdr:row>97</xdr:row>
      <xdr:rowOff>31728</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80005</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53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29387</xdr:rowOff>
    </xdr:from>
    <xdr:to>
      <xdr:col>50</xdr:col>
      <xdr:colOff>165100</xdr:colOff>
      <xdr:row>96</xdr:row>
      <xdr:rowOff>130987</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147514</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2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96358</xdr:rowOff>
    </xdr:from>
    <xdr:to>
      <xdr:col>46</xdr:col>
      <xdr:colOff>38100</xdr:colOff>
      <xdr:row>97</xdr:row>
      <xdr:rowOff>26508</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5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17635</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64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73794</xdr:rowOff>
    </xdr:from>
    <xdr:to>
      <xdr:col>41</xdr:col>
      <xdr:colOff>101600</xdr:colOff>
      <xdr:row>97</xdr:row>
      <xdr:rowOff>3944</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20471</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3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35027</xdr:rowOff>
    </xdr:from>
    <xdr:to>
      <xdr:col>36</xdr:col>
      <xdr:colOff>165100</xdr:colOff>
      <xdr:row>96</xdr:row>
      <xdr:rowOff>136627</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4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153154</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2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29763</xdr:rowOff>
    </xdr:from>
    <xdr:to>
      <xdr:col>85</xdr:col>
      <xdr:colOff>127000</xdr:colOff>
      <xdr:row>37</xdr:row>
      <xdr:rowOff>43745</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5481300" y="6373413"/>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29763</xdr:rowOff>
    </xdr:from>
    <xdr:to>
      <xdr:col>81</xdr:col>
      <xdr:colOff>50800</xdr:colOff>
      <xdr:row>37</xdr:row>
      <xdr:rowOff>47308</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37341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47308</xdr:rowOff>
    </xdr:from>
    <xdr:to>
      <xdr:col>76</xdr:col>
      <xdr:colOff>114300</xdr:colOff>
      <xdr:row>37</xdr:row>
      <xdr:rowOff>63157</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6390958"/>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45479</xdr:rowOff>
    </xdr:from>
    <xdr:to>
      <xdr:col>71</xdr:col>
      <xdr:colOff>177800</xdr:colOff>
      <xdr:row>37</xdr:row>
      <xdr:rowOff>63157</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6389129"/>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164395</xdr:rowOff>
    </xdr:from>
    <xdr:to>
      <xdr:col>85</xdr:col>
      <xdr:colOff>177800</xdr:colOff>
      <xdr:row>37</xdr:row>
      <xdr:rowOff>94545</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142822</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63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150413</xdr:rowOff>
    </xdr:from>
    <xdr:to>
      <xdr:col>81</xdr:col>
      <xdr:colOff>101600</xdr:colOff>
      <xdr:row>37</xdr:row>
      <xdr:rowOff>80563</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71690</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167958</xdr:rowOff>
    </xdr:from>
    <xdr:to>
      <xdr:col>76</xdr:col>
      <xdr:colOff>165100</xdr:colOff>
      <xdr:row>37</xdr:row>
      <xdr:rowOff>98108</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89235</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12357</xdr:rowOff>
    </xdr:from>
    <xdr:to>
      <xdr:col>72</xdr:col>
      <xdr:colOff>38100</xdr:colOff>
      <xdr:row>37</xdr:row>
      <xdr:rowOff>113957</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3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105084</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64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166129</xdr:rowOff>
    </xdr:from>
    <xdr:to>
      <xdr:col>67</xdr:col>
      <xdr:colOff>101600</xdr:colOff>
      <xdr:row>37</xdr:row>
      <xdr:rowOff>96279</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3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87406</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64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91900</xdr:rowOff>
    </xdr:from>
    <xdr:to>
      <xdr:col>85</xdr:col>
      <xdr:colOff>127000</xdr:colOff>
      <xdr:row>55</xdr:row>
      <xdr:rowOff>55415</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350200"/>
          <a:ext cx="8382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55415</xdr:rowOff>
    </xdr:from>
    <xdr:to>
      <xdr:col>81</xdr:col>
      <xdr:colOff>50800</xdr:colOff>
      <xdr:row>56</xdr:row>
      <xdr:rowOff>122723</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4592300" y="9485165"/>
          <a:ext cx="889000" cy="2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96076</xdr:rowOff>
    </xdr:from>
    <xdr:to>
      <xdr:col>76</xdr:col>
      <xdr:colOff>114300</xdr:colOff>
      <xdr:row>56</xdr:row>
      <xdr:rowOff>122723</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3703300" y="9697276"/>
          <a:ext cx="889000" cy="2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96076</xdr:rowOff>
    </xdr:from>
    <xdr:to>
      <xdr:col>71</xdr:col>
      <xdr:colOff>177800</xdr:colOff>
      <xdr:row>56</xdr:row>
      <xdr:rowOff>110454</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flipV="1">
          <a:off x="12814300" y="9697276"/>
          <a:ext cx="889000" cy="1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41100</xdr:rowOff>
    </xdr:from>
    <xdr:to>
      <xdr:col>85</xdr:col>
      <xdr:colOff>177800</xdr:colOff>
      <xdr:row>54</xdr:row>
      <xdr:rowOff>142700</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29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63977</xdr:rowOff>
    </xdr:from>
    <xdr:ext cx="599010"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1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4615</xdr:rowOff>
    </xdr:from>
    <xdr:to>
      <xdr:col>81</xdr:col>
      <xdr:colOff>101600</xdr:colOff>
      <xdr:row>55</xdr:row>
      <xdr:rowOff>106215</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4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122742</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920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71923</xdr:rowOff>
    </xdr:from>
    <xdr:to>
      <xdr:col>76</xdr:col>
      <xdr:colOff>165100</xdr:colOff>
      <xdr:row>57</xdr:row>
      <xdr:rowOff>2073</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6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164650</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97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45276</xdr:rowOff>
    </xdr:from>
    <xdr:to>
      <xdr:col>72</xdr:col>
      <xdr:colOff>38100</xdr:colOff>
      <xdr:row>56</xdr:row>
      <xdr:rowOff>146876</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163403</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942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59654</xdr:rowOff>
    </xdr:from>
    <xdr:to>
      <xdr:col>67</xdr:col>
      <xdr:colOff>101600</xdr:colOff>
      <xdr:row>56</xdr:row>
      <xdr:rowOff>161254</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96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152381</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97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xmlns=""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xmlns=""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xmlns=""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76916</xdr:rowOff>
    </xdr:from>
    <xdr:to>
      <xdr:col>85</xdr:col>
      <xdr:colOff>127000</xdr:colOff>
      <xdr:row>79</xdr:row>
      <xdr:rowOff>78386</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5481300" y="13621466"/>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xmlns=""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76916</xdr:rowOff>
    </xdr:from>
    <xdr:to>
      <xdr:col>81</xdr:col>
      <xdr:colOff>50800</xdr:colOff>
      <xdr:row>79</xdr:row>
      <xdr:rowOff>86517</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flipV="1">
          <a:off x="14592300" y="1362146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81700</xdr:rowOff>
    </xdr:from>
    <xdr:to>
      <xdr:col>76</xdr:col>
      <xdr:colOff>114300</xdr:colOff>
      <xdr:row>79</xdr:row>
      <xdr:rowOff>86517</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a:off x="13703300" y="13626250"/>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78141</xdr:rowOff>
    </xdr:from>
    <xdr:to>
      <xdr:col>71</xdr:col>
      <xdr:colOff>177800</xdr:colOff>
      <xdr:row>79</xdr:row>
      <xdr:rowOff>81700</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814300" y="13622691"/>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27586</xdr:rowOff>
    </xdr:from>
    <xdr:to>
      <xdr:col>85</xdr:col>
      <xdr:colOff>177800</xdr:colOff>
      <xdr:row>79</xdr:row>
      <xdr:rowOff>129186</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6268700" y="135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113963</xdr:rowOff>
    </xdr:from>
    <xdr:ext cx="469744" cy="259045"/>
    <xdr:sp macro="" textlink="">
      <xdr:nvSpPr>
        <xdr:cNvPr id="666" name="災害復旧費該当値テキスト">
          <a:extLst>
            <a:ext uri="{FF2B5EF4-FFF2-40B4-BE49-F238E27FC236}">
              <a16:creationId xmlns:a16="http://schemas.microsoft.com/office/drawing/2014/main" xmlns="" id="{00000000-0008-0000-0700-00009A020000}"/>
            </a:ext>
          </a:extLst>
        </xdr:cNvPr>
        <xdr:cNvSpPr txBox="1"/>
      </xdr:nvSpPr>
      <xdr:spPr>
        <a:xfrm>
          <a:off x="16370300" y="1348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26116</xdr:rowOff>
    </xdr:from>
    <xdr:to>
      <xdr:col>81</xdr:col>
      <xdr:colOff>101600</xdr:colOff>
      <xdr:row>79</xdr:row>
      <xdr:rowOff>127716</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5430500" y="13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118843</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5246428" y="136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35717</xdr:rowOff>
    </xdr:from>
    <xdr:to>
      <xdr:col>76</xdr:col>
      <xdr:colOff>165100</xdr:colOff>
      <xdr:row>79</xdr:row>
      <xdr:rowOff>137317</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4541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128444</xdr:rowOff>
    </xdr:from>
    <xdr:ext cx="378565"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4403017" y="13672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30900</xdr:rowOff>
    </xdr:from>
    <xdr:to>
      <xdr:col>72</xdr:col>
      <xdr:colOff>38100</xdr:colOff>
      <xdr:row>79</xdr:row>
      <xdr:rowOff>132500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3652500" y="135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123627</xdr:rowOff>
    </xdr:from>
    <xdr:ext cx="469744"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3468428" y="1366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27341</xdr:rowOff>
    </xdr:from>
    <xdr:to>
      <xdr:col>67</xdr:col>
      <xdr:colOff>101600</xdr:colOff>
      <xdr:row>79</xdr:row>
      <xdr:rowOff>128941</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2763500" y="13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120068</xdr:rowOff>
    </xdr:from>
    <xdr:ext cx="469744"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579428" y="136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123467</xdr:rowOff>
    </xdr:from>
    <xdr:to>
      <xdr:col>85</xdr:col>
      <xdr:colOff>127000</xdr:colOff>
      <xdr:row>98</xdr:row>
      <xdr:rowOff>126000</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925567"/>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123557</xdr:rowOff>
    </xdr:from>
    <xdr:to>
      <xdr:col>81</xdr:col>
      <xdr:colOff>50800</xdr:colOff>
      <xdr:row>98</xdr:row>
      <xdr:rowOff>126000</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925657"/>
          <a:ext cx="889000" cy="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121634</xdr:rowOff>
    </xdr:from>
    <xdr:to>
      <xdr:col>76</xdr:col>
      <xdr:colOff>114300</xdr:colOff>
      <xdr:row>98</xdr:row>
      <xdr:rowOff>123557</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92373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121470</xdr:rowOff>
    </xdr:from>
    <xdr:to>
      <xdr:col>71</xdr:col>
      <xdr:colOff>177800</xdr:colOff>
      <xdr:row>98</xdr:row>
      <xdr:rowOff>121634</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2814300" y="1692357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72667</xdr:rowOff>
    </xdr:from>
    <xdr:to>
      <xdr:col>85</xdr:col>
      <xdr:colOff>177800</xdr:colOff>
      <xdr:row>99</xdr:row>
      <xdr:rowOff>2817</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159044</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75200</xdr:rowOff>
    </xdr:from>
    <xdr:to>
      <xdr:col>81</xdr:col>
      <xdr:colOff>101600</xdr:colOff>
      <xdr:row>99</xdr:row>
      <xdr:rowOff>5350</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167927</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72757</xdr:rowOff>
    </xdr:from>
    <xdr:to>
      <xdr:col>76</xdr:col>
      <xdr:colOff>165100</xdr:colOff>
      <xdr:row>99</xdr:row>
      <xdr:rowOff>2907</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165484</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96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70834</xdr:rowOff>
    </xdr:from>
    <xdr:to>
      <xdr:col>72</xdr:col>
      <xdr:colOff>38100</xdr:colOff>
      <xdr:row>99</xdr:row>
      <xdr:rowOff>984</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8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163561</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96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70670</xdr:rowOff>
    </xdr:from>
    <xdr:to>
      <xdr:col>67</xdr:col>
      <xdr:colOff>101600</xdr:colOff>
      <xdr:row>99</xdr:row>
      <xdr:rowOff>820</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8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163397</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9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円減額、類似団体平均を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円下回ることとなった。これは、主に庁舎等複合施設整備などの大型ハード事業が完了し、普通建設事業費が減額となったためである。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円上回ることとなった。これは、小中学校の冷房設備等整備により、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増額となったためである。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財政調整基金残高は、給食センター新設に伴う備品の購入や小中学校の施設修繕により、前年度と比較して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百万円の減少となった。行政改革の推進により歳出全般の抑制を図ったことから実質収支は前年度と比べ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ポイント増となったが、実質単年度収支については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ポイントの減となった。今後も、国政の動向を注視しつつ、安定した財政運営を行うための財源確保に努める。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一般会計にあっては、厳正な税収の確保と各種交付金の有効活用に努めた。歳出にあっては、公債費の減など計画的な財政運営に努めることで、これまでどおり黒字となった。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介護保険特別会計においては、決算剰余金を基金に積み立てたことから黒字額が減少したものの、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公営企業会計等において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、独立採算の原則による運営を行ったことで黒字となっている。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2068;&#32340;&#12501;&#12457;&#12523;&#12480;/020_&#32207;&#21209;&#37096;/040_&#36001;&#25919;&#35506;/010_&#36001;&#25919;&#20418;/0050_&#30476;_&#22823;&#12365;&#12367;&#20998;&#39006;&#12391;&#12365;&#12394;&#12356;&#12418;&#12398;/0021_&#30476;&#12363;&#12425;&#12398;&#29031;&#20250;(&#20197;&#19979;&#12398;&#20998;&#39006;&#12395;&#23646;&#12373;&#12394;&#12356;&#12418;&#12398;)/007_&#36001;&#25919;&#29366;&#27841;&#36039;&#26009;&#38598;&#65288;&#36001;&#25919;&#27604;&#36611;&#20998;&#26512;&#34920;&#65289;/R2/20210224_&#12304;&#24066;&#30010;&#26449;&#35506;%20&#65299;&#65301;(&#37329;)1200&#12294;&#12305;&#20196;&#21644;&#20803;&#24180;&#24230;&#36001;&#25919;&#29366;&#27841;&#36039;&#26009;&#38598;&#12398;&#20316;&#25104;&#21450;&#12403;&#25552;&#20986;&#12395;&#12388;&#12356;&#12390;&#65288;&#20381;&#38972;&#65289;/02_&#25552;&#20986;/&#12304;&#36001;&#25919;&#29366;&#27841;&#36039;&#26009;&#38598;&#12305;_102067_&#27836;&#30000;&#24066;_2019&#21271;&#2858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B54" t="str">
            <v>H27</v>
          </cell>
          <cell r="C54">
            <v>0</v>
          </cell>
          <cell r="D54">
            <v>0</v>
          </cell>
          <cell r="E54" t="str">
            <v>H28</v>
          </cell>
          <cell r="F54">
            <v>0</v>
          </cell>
          <cell r="G54">
            <v>0</v>
          </cell>
          <cell r="H54" t="str">
            <v>H29</v>
          </cell>
          <cell r="I54">
            <v>0</v>
          </cell>
          <cell r="J54">
            <v>0</v>
          </cell>
          <cell r="K54" t="str">
            <v>H30</v>
          </cell>
          <cell r="L54">
            <v>0</v>
          </cell>
          <cell r="M54">
            <v>0</v>
          </cell>
          <cell r="N54" t="str">
            <v>R01</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22155</v>
          </cell>
          <cell r="E56">
            <v>0</v>
          </cell>
          <cell r="F56">
            <v>0</v>
          </cell>
          <cell r="G56">
            <v>22070</v>
          </cell>
          <cell r="H56">
            <v>0</v>
          </cell>
          <cell r="I56">
            <v>0</v>
          </cell>
          <cell r="J56">
            <v>22919</v>
          </cell>
          <cell r="K56">
            <v>0</v>
          </cell>
          <cell r="L56">
            <v>0</v>
          </cell>
          <cell r="M56">
            <v>25703</v>
          </cell>
          <cell r="N56">
            <v>0</v>
          </cell>
          <cell r="O56">
            <v>0</v>
          </cell>
          <cell r="P56">
            <v>26344</v>
          </cell>
        </row>
        <row r="57">
          <cell r="A57" t="str">
            <v>充当可能特定歳入</v>
          </cell>
          <cell r="B57">
            <v>0</v>
          </cell>
          <cell r="C57">
            <v>0</v>
          </cell>
          <cell r="D57">
            <v>1249</v>
          </cell>
          <cell r="E57">
            <v>0</v>
          </cell>
          <cell r="F57">
            <v>0</v>
          </cell>
          <cell r="G57">
            <v>1186</v>
          </cell>
          <cell r="H57">
            <v>0</v>
          </cell>
          <cell r="I57">
            <v>0</v>
          </cell>
          <cell r="J57">
            <v>1190</v>
          </cell>
          <cell r="K57">
            <v>0</v>
          </cell>
          <cell r="L57">
            <v>0</v>
          </cell>
          <cell r="M57">
            <v>1243</v>
          </cell>
          <cell r="N57">
            <v>0</v>
          </cell>
          <cell r="O57">
            <v>0</v>
          </cell>
          <cell r="P57">
            <v>1240</v>
          </cell>
        </row>
        <row r="58">
          <cell r="A58" t="str">
            <v>充当可能基金</v>
          </cell>
          <cell r="B58">
            <v>0</v>
          </cell>
          <cell r="C58">
            <v>0</v>
          </cell>
          <cell r="D58">
            <v>4296</v>
          </cell>
          <cell r="E58">
            <v>0</v>
          </cell>
          <cell r="F58">
            <v>0</v>
          </cell>
          <cell r="G58">
            <v>4410</v>
          </cell>
          <cell r="H58">
            <v>0</v>
          </cell>
          <cell r="I58">
            <v>0</v>
          </cell>
          <cell r="J58">
            <v>4374</v>
          </cell>
          <cell r="K58">
            <v>0</v>
          </cell>
          <cell r="L58">
            <v>0</v>
          </cell>
          <cell r="M58">
            <v>4368</v>
          </cell>
          <cell r="N58">
            <v>0</v>
          </cell>
          <cell r="O58">
            <v>0</v>
          </cell>
          <cell r="P58">
            <v>4373</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232</v>
          </cell>
          <cell r="C61">
            <v>0</v>
          </cell>
          <cell r="D61">
            <v>0</v>
          </cell>
          <cell r="E61">
            <v>172</v>
          </cell>
          <cell r="F61">
            <v>0</v>
          </cell>
          <cell r="G61">
            <v>0</v>
          </cell>
          <cell r="H61">
            <v>255</v>
          </cell>
          <cell r="I61">
            <v>0</v>
          </cell>
          <cell r="J61">
            <v>0</v>
          </cell>
          <cell r="K61">
            <v>188</v>
          </cell>
          <cell r="L61">
            <v>0</v>
          </cell>
          <cell r="M61">
            <v>0</v>
          </cell>
          <cell r="N61">
            <v>421</v>
          </cell>
          <cell r="O61">
            <v>0</v>
          </cell>
          <cell r="P61">
            <v>0</v>
          </cell>
        </row>
        <row r="62">
          <cell r="A62" t="str">
            <v>退職手当負担見込額</v>
          </cell>
          <cell r="B62">
            <v>4661</v>
          </cell>
          <cell r="C62">
            <v>0</v>
          </cell>
          <cell r="D62">
            <v>0</v>
          </cell>
          <cell r="E62">
            <v>4652</v>
          </cell>
          <cell r="F62">
            <v>0</v>
          </cell>
          <cell r="G62">
            <v>0</v>
          </cell>
          <cell r="H62">
            <v>4428</v>
          </cell>
          <cell r="I62">
            <v>0</v>
          </cell>
          <cell r="J62">
            <v>0</v>
          </cell>
          <cell r="K62">
            <v>4352</v>
          </cell>
          <cell r="L62">
            <v>0</v>
          </cell>
          <cell r="M62">
            <v>0</v>
          </cell>
          <cell r="N62">
            <v>4319</v>
          </cell>
          <cell r="O62">
            <v>0</v>
          </cell>
          <cell r="P62">
            <v>0</v>
          </cell>
        </row>
        <row r="63">
          <cell r="A63" t="str">
            <v>組合等負担等見込額</v>
          </cell>
          <cell r="B63">
            <v>217</v>
          </cell>
          <cell r="C63">
            <v>0</v>
          </cell>
          <cell r="D63">
            <v>0</v>
          </cell>
          <cell r="E63">
            <v>324</v>
          </cell>
          <cell r="F63">
            <v>0</v>
          </cell>
          <cell r="G63">
            <v>0</v>
          </cell>
          <cell r="H63">
            <v>775</v>
          </cell>
          <cell r="I63">
            <v>0</v>
          </cell>
          <cell r="J63">
            <v>0</v>
          </cell>
          <cell r="K63">
            <v>764</v>
          </cell>
          <cell r="L63">
            <v>0</v>
          </cell>
          <cell r="M63">
            <v>0</v>
          </cell>
          <cell r="N63">
            <v>717</v>
          </cell>
          <cell r="O63">
            <v>0</v>
          </cell>
          <cell r="P63">
            <v>0</v>
          </cell>
        </row>
        <row r="64">
          <cell r="A64" t="str">
            <v>公営企業債等繰入見込額</v>
          </cell>
          <cell r="B64">
            <v>11221</v>
          </cell>
          <cell r="C64">
            <v>0</v>
          </cell>
          <cell r="D64">
            <v>0</v>
          </cell>
          <cell r="E64">
            <v>10552</v>
          </cell>
          <cell r="F64">
            <v>0</v>
          </cell>
          <cell r="G64">
            <v>0</v>
          </cell>
          <cell r="H64">
            <v>9895</v>
          </cell>
          <cell r="I64">
            <v>0</v>
          </cell>
          <cell r="J64">
            <v>0</v>
          </cell>
          <cell r="K64">
            <v>9510</v>
          </cell>
          <cell r="L64">
            <v>0</v>
          </cell>
          <cell r="M64">
            <v>0</v>
          </cell>
          <cell r="N64">
            <v>9118</v>
          </cell>
          <cell r="O64">
            <v>0</v>
          </cell>
          <cell r="P64">
            <v>0</v>
          </cell>
        </row>
        <row r="65">
          <cell r="A65" t="str">
            <v>債務負担行為に基づく支出予定額</v>
          </cell>
          <cell r="B65">
            <v>782</v>
          </cell>
          <cell r="C65">
            <v>0</v>
          </cell>
          <cell r="D65">
            <v>0</v>
          </cell>
          <cell r="E65">
            <v>532</v>
          </cell>
          <cell r="F65">
            <v>0</v>
          </cell>
          <cell r="G65">
            <v>0</v>
          </cell>
          <cell r="H65">
            <v>276</v>
          </cell>
          <cell r="I65">
            <v>0</v>
          </cell>
          <cell r="J65">
            <v>0</v>
          </cell>
          <cell r="K65">
            <v>15</v>
          </cell>
          <cell r="L65">
            <v>0</v>
          </cell>
          <cell r="M65">
            <v>0</v>
          </cell>
          <cell r="N65">
            <v>9</v>
          </cell>
          <cell r="O65">
            <v>0</v>
          </cell>
          <cell r="P65">
            <v>0</v>
          </cell>
        </row>
        <row r="66">
          <cell r="A66" t="str">
            <v>一般会計等に係る地方債の現在高</v>
          </cell>
          <cell r="B66">
            <v>19516</v>
          </cell>
          <cell r="C66">
            <v>0</v>
          </cell>
          <cell r="D66">
            <v>0</v>
          </cell>
          <cell r="E66">
            <v>19683</v>
          </cell>
          <cell r="F66">
            <v>0</v>
          </cell>
          <cell r="G66">
            <v>0</v>
          </cell>
          <cell r="H66">
            <v>21255</v>
          </cell>
          <cell r="I66">
            <v>0</v>
          </cell>
          <cell r="J66">
            <v>0</v>
          </cell>
          <cell r="K66">
            <v>25647</v>
          </cell>
          <cell r="L66">
            <v>0</v>
          </cell>
          <cell r="M66">
            <v>0</v>
          </cell>
          <cell r="N66">
            <v>27336</v>
          </cell>
          <cell r="O66">
            <v>0</v>
          </cell>
          <cell r="P66">
            <v>0</v>
          </cell>
        </row>
        <row r="67">
          <cell r="A67" t="str">
            <v>将来負担比率の分子</v>
          </cell>
          <cell r="B67" t="e">
            <v>#N/A</v>
          </cell>
          <cell r="C67">
            <v>8928</v>
          </cell>
          <cell r="D67" t="e">
            <v>#N/A</v>
          </cell>
          <cell r="E67" t="e">
            <v>#N/A</v>
          </cell>
          <cell r="F67">
            <v>8248</v>
          </cell>
          <cell r="G67" t="e">
            <v>#N/A</v>
          </cell>
          <cell r="H67" t="e">
            <v>#N/A</v>
          </cell>
          <cell r="I67">
            <v>8400</v>
          </cell>
          <cell r="J67" t="e">
            <v>#N/A</v>
          </cell>
          <cell r="K67" t="e">
            <v>#N/A</v>
          </cell>
          <cell r="L67">
            <v>9161</v>
          </cell>
          <cell r="M67" t="e">
            <v>#N/A</v>
          </cell>
          <cell r="N67" t="e">
            <v>#N/A</v>
          </cell>
          <cell r="O67">
            <v>9963</v>
          </cell>
          <cell r="P67" t="e">
            <v>#N/A</v>
          </cell>
        </row>
        <row r="71">
          <cell r="B71" t="str">
            <v>H29</v>
          </cell>
          <cell r="C71" t="str">
            <v>H30</v>
          </cell>
          <cell r="D71" t="str">
            <v>R01</v>
          </cell>
        </row>
        <row r="72">
          <cell r="A72" t="str">
            <v>財政調整基金</v>
          </cell>
          <cell r="B72">
            <v>3029</v>
          </cell>
          <cell r="C72">
            <v>3145</v>
          </cell>
          <cell r="D72">
            <v>3007</v>
          </cell>
        </row>
        <row r="73">
          <cell r="A73" t="str">
            <v>減債基金</v>
          </cell>
          <cell r="B73">
            <v>39</v>
          </cell>
          <cell r="C73">
            <v>39</v>
          </cell>
          <cell r="D73">
            <v>39</v>
          </cell>
        </row>
        <row r="74">
          <cell r="A74" t="str">
            <v>その他特定目的基金</v>
          </cell>
          <cell r="B74">
            <v>2689</v>
          </cell>
          <cell r="C74">
            <v>1567</v>
          </cell>
          <cell r="D74">
            <v>1227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24848158</v>
      </c>
      <c r="BO4" s="462"/>
      <c r="BP4" s="462"/>
      <c r="BQ4" s="462"/>
      <c r="BR4" s="462"/>
      <c r="BS4" s="462"/>
      <c r="BT4" s="462"/>
      <c r="BU4" s="463"/>
      <c r="BV4" s="461">
        <v>27551194</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4.8</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23824625</v>
      </c>
      <c r="BO5" s="467"/>
      <c r="BP5" s="467"/>
      <c r="BQ5" s="467"/>
      <c r="BR5" s="467"/>
      <c r="BS5" s="467"/>
      <c r="BT5" s="467"/>
      <c r="BU5" s="468"/>
      <c r="BV5" s="466">
        <v>26423345</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97.2</v>
      </c>
      <c r="CU5" s="437"/>
      <c r="CV5" s="437"/>
      <c r="CW5" s="437"/>
      <c r="CX5" s="437"/>
      <c r="CY5" s="437"/>
      <c r="CZ5" s="437"/>
      <c r="DA5" s="438"/>
      <c r="DB5" s="436">
        <v>95.2</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1023533</v>
      </c>
      <c r="BO6" s="467"/>
      <c r="BP6" s="467"/>
      <c r="BQ6" s="467"/>
      <c r="BR6" s="467"/>
      <c r="BS6" s="467"/>
      <c r="BT6" s="467"/>
      <c r="BU6" s="468"/>
      <c r="BV6" s="466">
        <v>1127849</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101.7</v>
      </c>
      <c r="CU6" s="620"/>
      <c r="CV6" s="620"/>
      <c r="CW6" s="620"/>
      <c r="CX6" s="620"/>
      <c r="CY6" s="620"/>
      <c r="CZ6" s="620"/>
      <c r="DA6" s="621"/>
      <c r="DB6" s="619">
        <v>100.6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92</v>
      </c>
      <c r="AV7" s="524"/>
      <c r="AW7" s="524"/>
      <c r="AX7" s="524"/>
      <c r="AY7" s="446" t="s">
        <v>103</v>
      </c>
      <c r="AZ7" s="447"/>
      <c r="BA7" s="447"/>
      <c r="BB7" s="447"/>
      <c r="BC7" s="447"/>
      <c r="BD7" s="447"/>
      <c r="BE7" s="447"/>
      <c r="BF7" s="447"/>
      <c r="BG7" s="447"/>
      <c r="BH7" s="447"/>
      <c r="BI7" s="447"/>
      <c r="BJ7" s="447"/>
      <c r="BK7" s="447"/>
      <c r="BL7" s="447"/>
      <c r="BM7" s="448"/>
      <c r="BN7" s="466">
        <v>363326</v>
      </c>
      <c r="BO7" s="467"/>
      <c r="BP7" s="467"/>
      <c r="BQ7" s="467"/>
      <c r="BR7" s="467"/>
      <c r="BS7" s="467"/>
      <c r="BT7" s="467"/>
      <c r="BU7" s="468"/>
      <c r="BV7" s="466">
        <v>554742</v>
      </c>
      <c r="BW7" s="467"/>
      <c r="BX7" s="467"/>
      <c r="BY7" s="467"/>
      <c r="BZ7" s="467"/>
      <c r="CA7" s="467"/>
      <c r="CB7" s="467"/>
      <c r="CC7" s="468"/>
      <c r="CD7" s="475" t="s">
        <v>104</v>
      </c>
      <c r="CE7" s="476"/>
      <c r="CF7" s="476"/>
      <c r="CG7" s="476"/>
      <c r="CH7" s="476"/>
      <c r="CI7" s="476"/>
      <c r="CJ7" s="476"/>
      <c r="CK7" s="476"/>
      <c r="CL7" s="476"/>
      <c r="CM7" s="476"/>
      <c r="CN7" s="476"/>
      <c r="CO7" s="476"/>
      <c r="CP7" s="476"/>
      <c r="CQ7" s="476"/>
      <c r="CR7" s="476"/>
      <c r="CS7" s="477"/>
      <c r="CT7" s="466">
        <v>13652331</v>
      </c>
      <c r="CU7" s="467"/>
      <c r="CV7" s="467"/>
      <c r="CW7" s="467"/>
      <c r="CX7" s="467"/>
      <c r="CY7" s="467"/>
      <c r="CZ7" s="467"/>
      <c r="DA7" s="468"/>
      <c r="DB7" s="466">
        <v>13866308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105</v>
      </c>
      <c r="AN8" s="440"/>
      <c r="AO8" s="440"/>
      <c r="AP8" s="440"/>
      <c r="AQ8" s="440"/>
      <c r="AR8" s="440"/>
      <c r="AS8" s="440"/>
      <c r="AT8" s="441"/>
      <c r="AU8" s="523" t="s">
        <v>92</v>
      </c>
      <c r="AV8" s="524"/>
      <c r="AW8" s="524"/>
      <c r="AX8" s="524"/>
      <c r="AY8" s="446" t="s">
        <v>106</v>
      </c>
      <c r="AZ8" s="447"/>
      <c r="BA8" s="447"/>
      <c r="BB8" s="447"/>
      <c r="BC8" s="447"/>
      <c r="BD8" s="447"/>
      <c r="BE8" s="447"/>
      <c r="BF8" s="447"/>
      <c r="BG8" s="447"/>
      <c r="BH8" s="447"/>
      <c r="BI8" s="447"/>
      <c r="BJ8" s="447"/>
      <c r="BK8" s="447"/>
      <c r="BL8" s="447"/>
      <c r="BM8" s="448"/>
      <c r="BN8" s="466">
        <v>660207</v>
      </c>
      <c r="BO8" s="467"/>
      <c r="BP8" s="467"/>
      <c r="BQ8" s="467"/>
      <c r="BR8" s="467"/>
      <c r="BS8" s="467"/>
      <c r="BT8" s="467"/>
      <c r="BU8" s="468"/>
      <c r="BV8" s="466">
        <v>573107</v>
      </c>
      <c r="BW8" s="467"/>
      <c r="BX8" s="467"/>
      <c r="BY8" s="467"/>
      <c r="BZ8" s="467"/>
      <c r="CA8" s="467"/>
      <c r="CB8" s="467"/>
      <c r="CC8" s="468"/>
      <c r="CD8" s="475" t="s">
        <v>107</v>
      </c>
      <c r="CE8" s="476"/>
      <c r="CF8" s="476"/>
      <c r="CG8" s="476"/>
      <c r="CH8" s="476"/>
      <c r="CI8" s="476"/>
      <c r="CJ8" s="476"/>
      <c r="CK8" s="476"/>
      <c r="CL8" s="476"/>
      <c r="CM8" s="476"/>
      <c r="CN8" s="476"/>
      <c r="CO8" s="476"/>
      <c r="CP8" s="476"/>
      <c r="CQ8" s="476"/>
      <c r="CR8" s="476"/>
      <c r="CS8" s="477"/>
      <c r="CT8" s="579">
        <v>0.52</v>
      </c>
      <c r="CU8" s="580"/>
      <c r="CV8" s="580"/>
      <c r="CW8" s="580"/>
      <c r="CX8" s="580"/>
      <c r="CY8" s="580"/>
      <c r="CZ8" s="580"/>
      <c r="DA8" s="581"/>
      <c r="DB8" s="579">
        <v>0.52</v>
      </c>
      <c r="DC8" s="580"/>
      <c r="DD8" s="580"/>
      <c r="DE8" s="580"/>
      <c r="DF8" s="580"/>
      <c r="DG8" s="580"/>
      <c r="DH8" s="580"/>
      <c r="DI8" s="581"/>
      <c r="DJ8" s="186"/>
      <c r="DK8" s="186"/>
      <c r="DL8" s="186"/>
      <c r="DM8" s="186"/>
      <c r="DN8" s="186"/>
      <c r="DO8" s="186"/>
    </row>
    <row r="9" spans="1:119" ht="18.75" customHeight="1" thickBot="1" x14ac:dyDescent="0.2">
      <c r="A9" s="187"/>
      <c r="B9" s="608" t="s">
        <v>108</v>
      </c>
      <c r="C9" s="609"/>
      <c r="D9" s="609"/>
      <c r="E9" s="609"/>
      <c r="F9" s="609"/>
      <c r="G9" s="609"/>
      <c r="H9" s="609"/>
      <c r="I9" s="609"/>
      <c r="J9" s="609"/>
      <c r="K9" s="529"/>
      <c r="L9" s="610" t="s">
        <v>109</v>
      </c>
      <c r="M9" s="611"/>
      <c r="N9" s="611"/>
      <c r="O9" s="611"/>
      <c r="P9" s="611"/>
      <c r="Q9" s="612"/>
      <c r="R9" s="613">
        <v>48676</v>
      </c>
      <c r="S9" s="614"/>
      <c r="T9" s="614"/>
      <c r="U9" s="614"/>
      <c r="V9" s="615"/>
      <c r="W9" s="545" t="s">
        <v>110</v>
      </c>
      <c r="X9" s="546"/>
      <c r="Y9" s="546"/>
      <c r="Z9" s="546"/>
      <c r="AA9" s="546"/>
      <c r="AB9" s="546"/>
      <c r="AC9" s="546"/>
      <c r="AD9" s="546"/>
      <c r="AE9" s="546"/>
      <c r="AF9" s="546"/>
      <c r="AG9" s="546"/>
      <c r="AH9" s="546"/>
      <c r="AI9" s="546"/>
      <c r="AJ9" s="546"/>
      <c r="AK9" s="546"/>
      <c r="AL9" s="616"/>
      <c r="AM9" s="535" t="s">
        <v>111</v>
      </c>
      <c r="AN9" s="440"/>
      <c r="AO9" s="440"/>
      <c r="AP9" s="440"/>
      <c r="AQ9" s="440"/>
      <c r="AR9" s="440"/>
      <c r="AS9" s="440"/>
      <c r="AT9" s="441"/>
      <c r="AU9" s="523" t="s">
        <v>112</v>
      </c>
      <c r="AV9" s="524"/>
      <c r="AW9" s="524"/>
      <c r="AX9" s="524"/>
      <c r="AY9" s="446" t="s">
        <v>113</v>
      </c>
      <c r="AZ9" s="447"/>
      <c r="BA9" s="447"/>
      <c r="BB9" s="447"/>
      <c r="BC9" s="447"/>
      <c r="BD9" s="447"/>
      <c r="BE9" s="447"/>
      <c r="BF9" s="447"/>
      <c r="BG9" s="447"/>
      <c r="BH9" s="447"/>
      <c r="BI9" s="447"/>
      <c r="BJ9" s="447"/>
      <c r="BK9" s="447"/>
      <c r="BL9" s="447"/>
      <c r="BM9" s="448"/>
      <c r="BN9" s="466">
        <v>87100</v>
      </c>
      <c r="BO9" s="467"/>
      <c r="BP9" s="467"/>
      <c r="BQ9" s="467"/>
      <c r="BR9" s="467"/>
      <c r="BS9" s="467"/>
      <c r="BT9" s="467"/>
      <c r="BU9" s="468"/>
      <c r="BV9" s="466">
        <v>-57327</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13.8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115</v>
      </c>
      <c r="M10" s="440"/>
      <c r="N10" s="440"/>
      <c r="O10" s="440"/>
      <c r="P10" s="440"/>
      <c r="Q10" s="441"/>
      <c r="R10" s="442">
        <v>51265</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1064</v>
      </c>
      <c r="BO10" s="467"/>
      <c r="BP10" s="467"/>
      <c r="BQ10" s="467"/>
      <c r="BR10" s="467"/>
      <c r="BS10" s="467"/>
      <c r="BT10" s="467"/>
      <c r="BU10" s="468"/>
      <c r="BV10" s="466">
        <v>1097</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117</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125</v>
      </c>
      <c r="DC11" s="580"/>
      <c r="DD11" s="580"/>
      <c r="DE11" s="580"/>
      <c r="DF11" s="580"/>
      <c r="DG11" s="580"/>
      <c r="DH11" s="580"/>
      <c r="DI11" s="581"/>
      <c r="DJ11" s="186"/>
      <c r="DK11" s="186"/>
      <c r="DL11" s="186"/>
      <c r="DM11" s="186"/>
      <c r="DN11" s="186"/>
      <c r="DO11" s="186"/>
    </row>
    <row r="12" spans="1:119" ht="18.75" customHeight="1" x14ac:dyDescent="0.15">
      <c r="A12" s="187"/>
      <c r="B12" s="582" t="s">
        <v>126</v>
      </c>
      <c r="C12" s="583"/>
      <c r="D12" s="583"/>
      <c r="E12" s="583"/>
      <c r="F12" s="583"/>
      <c r="G12" s="583"/>
      <c r="H12" s="583"/>
      <c r="I12" s="583"/>
      <c r="J12" s="583"/>
      <c r="K12" s="584"/>
      <c r="L12" s="591" t="s">
        <v>127</v>
      </c>
      <c r="M12" s="592"/>
      <c r="N12" s="592"/>
      <c r="O12" s="592"/>
      <c r="P12" s="592"/>
      <c r="Q12" s="593"/>
      <c r="R12" s="594">
        <v>47381</v>
      </c>
      <c r="S12" s="595"/>
      <c r="T12" s="595"/>
      <c r="U12" s="595"/>
      <c r="V12" s="596"/>
      <c r="W12" s="597" t="s">
        <v>1</v>
      </c>
      <c r="X12" s="524"/>
      <c r="Y12" s="524"/>
      <c r="Z12" s="524"/>
      <c r="AA12" s="524"/>
      <c r="AB12" s="598"/>
      <c r="AC12" s="599" t="s">
        <v>128</v>
      </c>
      <c r="AD12" s="600"/>
      <c r="AE12" s="600"/>
      <c r="AF12" s="600"/>
      <c r="AG12" s="601"/>
      <c r="AH12" s="599" t="s">
        <v>129</v>
      </c>
      <c r="AI12" s="600"/>
      <c r="AJ12" s="600"/>
      <c r="AK12" s="600"/>
      <c r="AL12" s="602"/>
      <c r="AM12" s="535" t="s">
        <v>130</v>
      </c>
      <c r="AN12" s="440"/>
      <c r="AO12" s="440"/>
      <c r="AP12" s="440"/>
      <c r="AQ12" s="440"/>
      <c r="AR12" s="440"/>
      <c r="AS12" s="440"/>
      <c r="AT12" s="441"/>
      <c r="AU12" s="523" t="s">
        <v>117</v>
      </c>
      <c r="AV12" s="524"/>
      <c r="AW12" s="524"/>
      <c r="AX12" s="524"/>
      <c r="AY12" s="446" t="s">
        <v>131</v>
      </c>
      <c r="AZ12" s="447"/>
      <c r="BA12" s="447"/>
      <c r="BB12" s="447"/>
      <c r="BC12" s="447"/>
      <c r="BD12" s="447"/>
      <c r="BE12" s="447"/>
      <c r="BF12" s="447"/>
      <c r="BG12" s="447"/>
      <c r="BH12" s="447"/>
      <c r="BI12" s="447"/>
      <c r="BJ12" s="447"/>
      <c r="BK12" s="447"/>
      <c r="BL12" s="447"/>
      <c r="BM12" s="448"/>
      <c r="BN12" s="466">
        <v>428873</v>
      </c>
      <c r="BO12" s="467"/>
      <c r="BP12" s="467"/>
      <c r="BQ12" s="467"/>
      <c r="BR12" s="467"/>
      <c r="BS12" s="467"/>
      <c r="BT12" s="467"/>
      <c r="BU12" s="468"/>
      <c r="BV12" s="466">
        <v>205612</v>
      </c>
      <c r="BW12" s="467"/>
      <c r="BX12" s="467"/>
      <c r="BY12" s="467"/>
      <c r="BZ12" s="467"/>
      <c r="CA12" s="467"/>
      <c r="CB12" s="467"/>
      <c r="CC12" s="468"/>
      <c r="CD12" s="475" t="s">
        <v>132</v>
      </c>
      <c r="CE12" s="476"/>
      <c r="CF12" s="476"/>
      <c r="CG12" s="476"/>
      <c r="CH12" s="476"/>
      <c r="CI12" s="476"/>
      <c r="CJ12" s="476"/>
      <c r="CK12" s="476"/>
      <c r="CL12" s="476"/>
      <c r="CM12" s="476"/>
      <c r="CN12" s="476"/>
      <c r="CO12" s="476"/>
      <c r="CP12" s="476"/>
      <c r="CQ12" s="476"/>
      <c r="CR12" s="476"/>
      <c r="CS12" s="477"/>
      <c r="CT12" s="579" t="s">
        <v>133</v>
      </c>
      <c r="CU12" s="580"/>
      <c r="CV12" s="580"/>
      <c r="CW12" s="580"/>
      <c r="CX12" s="580"/>
      <c r="CY12" s="580"/>
      <c r="CZ12" s="580"/>
      <c r="DA12" s="581"/>
      <c r="DB12" s="579" t="s">
        <v>125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134</v>
      </c>
      <c r="N13" s="567"/>
      <c r="O13" s="567"/>
      <c r="P13" s="567"/>
      <c r="Q13" s="568"/>
      <c r="R13" s="569">
        <v>46770</v>
      </c>
      <c r="S13" s="570"/>
      <c r="T13" s="570"/>
      <c r="U13" s="570"/>
      <c r="V13" s="571"/>
      <c r="W13" s="557" t="s">
        <v>135</v>
      </c>
      <c r="X13" s="479"/>
      <c r="Y13" s="479"/>
      <c r="Z13" s="479"/>
      <c r="AA13" s="479"/>
      <c r="AB13" s="480"/>
      <c r="AC13" s="442">
        <v>2951</v>
      </c>
      <c r="AD13" s="443"/>
      <c r="AE13" s="443"/>
      <c r="AF13" s="443"/>
      <c r="AG13" s="444"/>
      <c r="AH13" s="442">
        <v>2955</v>
      </c>
      <c r="AI13" s="443"/>
      <c r="AJ13" s="443"/>
      <c r="AK13" s="443"/>
      <c r="AL13" s="445"/>
      <c r="AM13" s="535" t="s">
        <v>136</v>
      </c>
      <c r="AN13" s="440"/>
      <c r="AO13" s="440"/>
      <c r="AP13" s="440"/>
      <c r="AQ13" s="440"/>
      <c r="AR13" s="440"/>
      <c r="AS13" s="440"/>
      <c r="AT13" s="441"/>
      <c r="AU13" s="523" t="s">
        <v>117</v>
      </c>
      <c r="AV13" s="524"/>
      <c r="AW13" s="524"/>
      <c r="AX13" s="524"/>
      <c r="AY13" s="446" t="s">
        <v>137</v>
      </c>
      <c r="AZ13" s="447"/>
      <c r="BA13" s="447"/>
      <c r="BB13" s="447"/>
      <c r="BC13" s="447"/>
      <c r="BD13" s="447"/>
      <c r="BE13" s="447"/>
      <c r="BF13" s="447"/>
      <c r="BG13" s="447"/>
      <c r="BH13" s="447"/>
      <c r="BI13" s="447"/>
      <c r="BJ13" s="447"/>
      <c r="BK13" s="447"/>
      <c r="BL13" s="447"/>
      <c r="BM13" s="448"/>
      <c r="BN13" s="466">
        <v>-340709</v>
      </c>
      <c r="BO13" s="467"/>
      <c r="BP13" s="467"/>
      <c r="BQ13" s="467"/>
      <c r="BR13" s="467"/>
      <c r="BS13" s="467"/>
      <c r="BT13" s="467"/>
      <c r="BU13" s="468"/>
      <c r="BV13" s="466">
        <v>-261842</v>
      </c>
      <c r="BW13" s="467"/>
      <c r="BX13" s="467"/>
      <c r="BY13" s="467"/>
      <c r="BZ13" s="467"/>
      <c r="CA13" s="467"/>
      <c r="CB13" s="467"/>
      <c r="CC13" s="468"/>
      <c r="CD13" s="475" t="s">
        <v>138</v>
      </c>
      <c r="CE13" s="476"/>
      <c r="CF13" s="476"/>
      <c r="CG13" s="476"/>
      <c r="CH13" s="476"/>
      <c r="CI13" s="476"/>
      <c r="CJ13" s="476"/>
      <c r="CK13" s="476"/>
      <c r="CL13" s="476"/>
      <c r="CM13" s="476"/>
      <c r="CN13" s="476"/>
      <c r="CO13" s="476"/>
      <c r="CP13" s="476"/>
      <c r="CQ13" s="476"/>
      <c r="CR13" s="476"/>
      <c r="CS13" s="477"/>
      <c r="CT13" s="436">
        <v>8.5</v>
      </c>
      <c r="CU13" s="437"/>
      <c r="CV13" s="437"/>
      <c r="CW13" s="437"/>
      <c r="CX13" s="437"/>
      <c r="CY13" s="437"/>
      <c r="CZ13" s="437"/>
      <c r="DA13" s="438"/>
      <c r="DB13" s="436">
        <v>9.1999999999999993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139</v>
      </c>
      <c r="M14" s="603"/>
      <c r="N14" s="603"/>
      <c r="O14" s="603"/>
      <c r="P14" s="603"/>
      <c r="Q14" s="604"/>
      <c r="R14" s="569">
        <v>48170</v>
      </c>
      <c r="S14" s="570"/>
      <c r="T14" s="570"/>
      <c r="U14" s="570"/>
      <c r="V14" s="571"/>
      <c r="W14" s="572"/>
      <c r="X14" s="482"/>
      <c r="Y14" s="482"/>
      <c r="Z14" s="482"/>
      <c r="AA14" s="482"/>
      <c r="AB14" s="483"/>
      <c r="AC14" s="562">
        <v>12.2</v>
      </c>
      <c r="AD14" s="563"/>
      <c r="AE14" s="563"/>
      <c r="AF14" s="563"/>
      <c r="AG14" s="564"/>
      <c r="AH14" s="562">
        <v>12.1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140</v>
      </c>
      <c r="CE14" s="473"/>
      <c r="CF14" s="473"/>
      <c r="CG14" s="473"/>
      <c r="CH14" s="473"/>
      <c r="CI14" s="473"/>
      <c r="CJ14" s="473"/>
      <c r="CK14" s="473"/>
      <c r="CL14" s="473"/>
      <c r="CM14" s="473"/>
      <c r="CN14" s="473"/>
      <c r="CO14" s="473"/>
      <c r="CP14" s="473"/>
      <c r="CQ14" s="473"/>
      <c r="CR14" s="473"/>
      <c r="CS14" s="474"/>
      <c r="CT14" s="573">
        <v>85.6</v>
      </c>
      <c r="CU14" s="574"/>
      <c r="CV14" s="574"/>
      <c r="CW14" s="574"/>
      <c r="CX14" s="574"/>
      <c r="CY14" s="574"/>
      <c r="CZ14" s="574"/>
      <c r="DA14" s="575"/>
      <c r="DB14" s="573">
        <v>77.7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47550</v>
      </c>
      <c r="S15" s="570"/>
      <c r="T15" s="570"/>
      <c r="U15" s="570"/>
      <c r="V15" s="571"/>
      <c r="W15" s="557" t="s">
        <v>142</v>
      </c>
      <c r="X15" s="479"/>
      <c r="Y15" s="479"/>
      <c r="Z15" s="479"/>
      <c r="AA15" s="479"/>
      <c r="AB15" s="480"/>
      <c r="AC15" s="442">
        <v>6037</v>
      </c>
      <c r="AD15" s="443"/>
      <c r="AE15" s="443"/>
      <c r="AF15" s="443"/>
      <c r="AG15" s="444"/>
      <c r="AH15" s="442">
        <v>6256</v>
      </c>
      <c r="AI15" s="443"/>
      <c r="AJ15" s="443"/>
      <c r="AK15" s="443"/>
      <c r="AL15" s="445"/>
      <c r="AM15" s="535"/>
      <c r="AN15" s="440"/>
      <c r="AO15" s="440"/>
      <c r="AP15" s="440"/>
      <c r="AQ15" s="440"/>
      <c r="AR15" s="440"/>
      <c r="AS15" s="440"/>
      <c r="AT15" s="441"/>
      <c r="AU15" s="523"/>
      <c r="AV15" s="524"/>
      <c r="AW15" s="524"/>
      <c r="AX15" s="524"/>
      <c r="AY15" s="458" t="s">
        <v>143</v>
      </c>
      <c r="AZ15" s="459"/>
      <c r="BA15" s="459"/>
      <c r="BB15" s="459"/>
      <c r="BC15" s="459"/>
      <c r="BD15" s="459"/>
      <c r="BE15" s="459"/>
      <c r="BF15" s="459"/>
      <c r="BG15" s="459"/>
      <c r="BH15" s="459"/>
      <c r="BI15" s="459"/>
      <c r="BJ15" s="459"/>
      <c r="BK15" s="459"/>
      <c r="BL15" s="459"/>
      <c r="BM15" s="460"/>
      <c r="BN15" s="461">
        <v>5868042</v>
      </c>
      <c r="BO15" s="462"/>
      <c r="BP15" s="462"/>
      <c r="BQ15" s="462"/>
      <c r="BR15" s="462"/>
      <c r="BS15" s="462"/>
      <c r="BT15" s="462"/>
      <c r="BU15" s="463"/>
      <c r="BV15" s="461">
        <v>5942292</v>
      </c>
      <c r="BW15" s="462"/>
      <c r="BX15" s="462"/>
      <c r="BY15" s="462"/>
      <c r="BZ15" s="462"/>
      <c r="CA15" s="462"/>
      <c r="CB15" s="462"/>
      <c r="CC15" s="463"/>
      <c r="CD15" s="576" t="s">
        <v>144</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145</v>
      </c>
      <c r="M16" s="560"/>
      <c r="N16" s="560"/>
      <c r="O16" s="560"/>
      <c r="P16" s="560"/>
      <c r="Q16" s="561"/>
      <c r="R16" s="554" t="s">
        <v>146</v>
      </c>
      <c r="S16" s="555"/>
      <c r="T16" s="555"/>
      <c r="U16" s="555"/>
      <c r="V16" s="556"/>
      <c r="W16" s="572"/>
      <c r="X16" s="482"/>
      <c r="Y16" s="482"/>
      <c r="Z16" s="482"/>
      <c r="AA16" s="482"/>
      <c r="AB16" s="483"/>
      <c r="AC16" s="562">
        <v>25</v>
      </c>
      <c r="AD16" s="563"/>
      <c r="AE16" s="563"/>
      <c r="AF16" s="563"/>
      <c r="AG16" s="564"/>
      <c r="AH16" s="562">
        <v>25.6</v>
      </c>
      <c r="AI16" s="563"/>
      <c r="AJ16" s="563"/>
      <c r="AK16" s="563"/>
      <c r="AL16" s="565"/>
      <c r="AM16" s="535"/>
      <c r="AN16" s="440"/>
      <c r="AO16" s="440"/>
      <c r="AP16" s="440"/>
      <c r="AQ16" s="440"/>
      <c r="AR16" s="440"/>
      <c r="AS16" s="440"/>
      <c r="AT16" s="441"/>
      <c r="AU16" s="523"/>
      <c r="AV16" s="524"/>
      <c r="AW16" s="524"/>
      <c r="AX16" s="524"/>
      <c r="AY16" s="446" t="s">
        <v>147</v>
      </c>
      <c r="AZ16" s="447"/>
      <c r="BA16" s="447"/>
      <c r="BB16" s="447"/>
      <c r="BC16" s="447"/>
      <c r="BD16" s="447"/>
      <c r="BE16" s="447"/>
      <c r="BF16" s="447"/>
      <c r="BG16" s="447"/>
      <c r="BH16" s="447"/>
      <c r="BI16" s="447"/>
      <c r="BJ16" s="447"/>
      <c r="BK16" s="447"/>
      <c r="BL16" s="447"/>
      <c r="BM16" s="448"/>
      <c r="BN16" s="466">
        <v>11376148</v>
      </c>
      <c r="BO16" s="467"/>
      <c r="BP16" s="467"/>
      <c r="BQ16" s="467"/>
      <c r="BR16" s="467"/>
      <c r="BS16" s="467"/>
      <c r="BT16" s="467"/>
      <c r="BU16" s="468"/>
      <c r="BV16" s="466">
        <v>11272219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148</v>
      </c>
      <c r="N17" s="552"/>
      <c r="O17" s="552"/>
      <c r="P17" s="552"/>
      <c r="Q17" s="553"/>
      <c r="R17" s="554" t="s">
        <v>149</v>
      </c>
      <c r="S17" s="555"/>
      <c r="T17" s="555"/>
      <c r="U17" s="555"/>
      <c r="V17" s="556"/>
      <c r="W17" s="557" t="s">
        <v>150</v>
      </c>
      <c r="X17" s="479"/>
      <c r="Y17" s="479"/>
      <c r="Z17" s="479"/>
      <c r="AA17" s="479"/>
      <c r="AB17" s="480"/>
      <c r="AC17" s="442">
        <v>15137</v>
      </c>
      <c r="AD17" s="443"/>
      <c r="AE17" s="443"/>
      <c r="AF17" s="443"/>
      <c r="AG17" s="444"/>
      <c r="AH17" s="442">
        <v>15183</v>
      </c>
      <c r="AI17" s="443"/>
      <c r="AJ17" s="443"/>
      <c r="AK17" s="443"/>
      <c r="AL17" s="445"/>
      <c r="AM17" s="535"/>
      <c r="AN17" s="440"/>
      <c r="AO17" s="440"/>
      <c r="AP17" s="440"/>
      <c r="AQ17" s="440"/>
      <c r="AR17" s="440"/>
      <c r="AS17" s="440"/>
      <c r="AT17" s="441"/>
      <c r="AU17" s="523"/>
      <c r="AV17" s="524"/>
      <c r="AW17" s="524"/>
      <c r="AX17" s="524"/>
      <c r="AY17" s="446" t="s">
        <v>151</v>
      </c>
      <c r="AZ17" s="447"/>
      <c r="BA17" s="447"/>
      <c r="BB17" s="447"/>
      <c r="BC17" s="447"/>
      <c r="BD17" s="447"/>
      <c r="BE17" s="447"/>
      <c r="BF17" s="447"/>
      <c r="BG17" s="447"/>
      <c r="BH17" s="447"/>
      <c r="BI17" s="447"/>
      <c r="BJ17" s="447"/>
      <c r="BK17" s="447"/>
      <c r="BL17" s="447"/>
      <c r="BM17" s="448"/>
      <c r="BN17" s="466">
        <v>7450687</v>
      </c>
      <c r="BO17" s="467"/>
      <c r="BP17" s="467"/>
      <c r="BQ17" s="467"/>
      <c r="BR17" s="467"/>
      <c r="BS17" s="467"/>
      <c r="BT17" s="467"/>
      <c r="BU17" s="468"/>
      <c r="BV17" s="466">
        <v>7553343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152</v>
      </c>
      <c r="C18" s="529"/>
      <c r="D18" s="529"/>
      <c r="E18" s="530"/>
      <c r="F18" s="530"/>
      <c r="G18" s="530"/>
      <c r="H18" s="530"/>
      <c r="I18" s="530"/>
      <c r="J18" s="530"/>
      <c r="K18" s="530"/>
      <c r="L18" s="531">
        <v>443.46</v>
      </c>
      <c r="M18" s="531"/>
      <c r="N18" s="531"/>
      <c r="O18" s="531"/>
      <c r="P18" s="531"/>
      <c r="Q18" s="531"/>
      <c r="R18" s="532"/>
      <c r="S18" s="532"/>
      <c r="T18" s="532"/>
      <c r="U18" s="532"/>
      <c r="V18" s="533"/>
      <c r="W18" s="547"/>
      <c r="X18" s="548"/>
      <c r="Y18" s="548"/>
      <c r="Z18" s="548"/>
      <c r="AA18" s="548"/>
      <c r="AB18" s="558"/>
      <c r="AC18" s="430">
        <v>62.7</v>
      </c>
      <c r="AD18" s="431"/>
      <c r="AE18" s="431"/>
      <c r="AF18" s="431"/>
      <c r="AG18" s="534"/>
      <c r="AH18" s="430">
        <v>62.2</v>
      </c>
      <c r="AI18" s="431"/>
      <c r="AJ18" s="431"/>
      <c r="AK18" s="431"/>
      <c r="AL18" s="432"/>
      <c r="AM18" s="535"/>
      <c r="AN18" s="440"/>
      <c r="AO18" s="440"/>
      <c r="AP18" s="440"/>
      <c r="AQ18" s="440"/>
      <c r="AR18" s="440"/>
      <c r="AS18" s="440"/>
      <c r="AT18" s="441"/>
      <c r="AU18" s="523"/>
      <c r="AV18" s="524"/>
      <c r="AW18" s="524"/>
      <c r="AX18" s="524"/>
      <c r="AY18" s="446" t="s">
        <v>153</v>
      </c>
      <c r="AZ18" s="447"/>
      <c r="BA18" s="447"/>
      <c r="BB18" s="447"/>
      <c r="BC18" s="447"/>
      <c r="BD18" s="447"/>
      <c r="BE18" s="447"/>
      <c r="BF18" s="447"/>
      <c r="BG18" s="447"/>
      <c r="BH18" s="447"/>
      <c r="BI18" s="447"/>
      <c r="BJ18" s="447"/>
      <c r="BK18" s="447"/>
      <c r="BL18" s="447"/>
      <c r="BM18" s="448"/>
      <c r="BN18" s="466">
        <v>13525322</v>
      </c>
      <c r="BO18" s="467"/>
      <c r="BP18" s="467"/>
      <c r="BQ18" s="467"/>
      <c r="BR18" s="467"/>
      <c r="BS18" s="467"/>
      <c r="BT18" s="467"/>
      <c r="BU18" s="468"/>
      <c r="BV18" s="466">
        <v>13269173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154</v>
      </c>
      <c r="C19" s="529"/>
      <c r="D19" s="529"/>
      <c r="E19" s="530"/>
      <c r="F19" s="530"/>
      <c r="G19" s="530"/>
      <c r="H19" s="530"/>
      <c r="I19" s="530"/>
      <c r="J19" s="530"/>
      <c r="K19" s="530"/>
      <c r="L19" s="536">
        <v>110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155</v>
      </c>
      <c r="AZ19" s="447"/>
      <c r="BA19" s="447"/>
      <c r="BB19" s="447"/>
      <c r="BC19" s="447"/>
      <c r="BD19" s="447"/>
      <c r="BE19" s="447"/>
      <c r="BF19" s="447"/>
      <c r="BG19" s="447"/>
      <c r="BH19" s="447"/>
      <c r="BI19" s="447"/>
      <c r="BJ19" s="447"/>
      <c r="BK19" s="447"/>
      <c r="BL19" s="447"/>
      <c r="BM19" s="448"/>
      <c r="BN19" s="466">
        <v>15604165</v>
      </c>
      <c r="BO19" s="467"/>
      <c r="BP19" s="467"/>
      <c r="BQ19" s="467"/>
      <c r="BR19" s="467"/>
      <c r="BS19" s="467"/>
      <c r="BT19" s="467"/>
      <c r="BU19" s="468"/>
      <c r="BV19" s="466">
        <v>15424836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156</v>
      </c>
      <c r="C20" s="529"/>
      <c r="D20" s="529"/>
      <c r="E20" s="530"/>
      <c r="F20" s="530"/>
      <c r="G20" s="530"/>
      <c r="H20" s="530"/>
      <c r="I20" s="530"/>
      <c r="J20" s="530"/>
      <c r="K20" s="530"/>
      <c r="L20" s="536">
        <v>19178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157</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158</v>
      </c>
      <c r="C22" s="496"/>
      <c r="D22" s="497"/>
      <c r="E22" s="504" t="s">
        <v>1</v>
      </c>
      <c r="F22" s="479"/>
      <c r="G22" s="479"/>
      <c r="H22" s="479"/>
      <c r="I22" s="479"/>
      <c r="J22" s="479"/>
      <c r="K22" s="480"/>
      <c r="L22" s="504" t="s">
        <v>159</v>
      </c>
      <c r="M22" s="479"/>
      <c r="N22" s="479"/>
      <c r="O22" s="479"/>
      <c r="P22" s="480"/>
      <c r="Q22" s="489" t="s">
        <v>160</v>
      </c>
      <c r="R22" s="490"/>
      <c r="S22" s="490"/>
      <c r="T22" s="490"/>
      <c r="U22" s="490"/>
      <c r="V22" s="505"/>
      <c r="W22" s="507" t="s">
        <v>161</v>
      </c>
      <c r="X22" s="496"/>
      <c r="Y22" s="497"/>
      <c r="Z22" s="504" t="s">
        <v>1</v>
      </c>
      <c r="AA22" s="479"/>
      <c r="AB22" s="479"/>
      <c r="AC22" s="479"/>
      <c r="AD22" s="479"/>
      <c r="AE22" s="479"/>
      <c r="AF22" s="479"/>
      <c r="AG22" s="480"/>
      <c r="AH22" s="478" t="s">
        <v>162</v>
      </c>
      <c r="AI22" s="479"/>
      <c r="AJ22" s="479"/>
      <c r="AK22" s="479"/>
      <c r="AL22" s="480"/>
      <c r="AM22" s="478" t="s">
        <v>163</v>
      </c>
      <c r="AN22" s="484"/>
      <c r="AO22" s="484"/>
      <c r="AP22" s="484"/>
      <c r="AQ22" s="484"/>
      <c r="AR22" s="485"/>
      <c r="AS22" s="489" t="s">
        <v>160</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164</v>
      </c>
      <c r="AZ23" s="459"/>
      <c r="BA23" s="459"/>
      <c r="BB23" s="459"/>
      <c r="BC23" s="459"/>
      <c r="BD23" s="459"/>
      <c r="BE23" s="459"/>
      <c r="BF23" s="459"/>
      <c r="BG23" s="459"/>
      <c r="BH23" s="459"/>
      <c r="BI23" s="459"/>
      <c r="BJ23" s="459"/>
      <c r="BK23" s="459"/>
      <c r="BL23" s="459"/>
      <c r="BM23" s="460"/>
      <c r="BN23" s="466">
        <v>27336226</v>
      </c>
      <c r="BO23" s="467"/>
      <c r="BP23" s="467"/>
      <c r="BQ23" s="467"/>
      <c r="BR23" s="467"/>
      <c r="BS23" s="467"/>
      <c r="BT23" s="467"/>
      <c r="BU23" s="468"/>
      <c r="BV23" s="466">
        <v>25646511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165</v>
      </c>
      <c r="F24" s="440"/>
      <c r="G24" s="440"/>
      <c r="H24" s="440"/>
      <c r="I24" s="440"/>
      <c r="J24" s="440"/>
      <c r="K24" s="441"/>
      <c r="L24" s="442">
        <v>1</v>
      </c>
      <c r="M24" s="443"/>
      <c r="N24" s="443"/>
      <c r="O24" s="443"/>
      <c r="P24" s="444"/>
      <c r="Q24" s="442">
        <v>7150</v>
      </c>
      <c r="R24" s="443"/>
      <c r="S24" s="443"/>
      <c r="T24" s="443"/>
      <c r="U24" s="443"/>
      <c r="V24" s="444"/>
      <c r="W24" s="508"/>
      <c r="X24" s="499"/>
      <c r="Y24" s="500"/>
      <c r="Z24" s="439" t="s">
        <v>166</v>
      </c>
      <c r="AA24" s="440"/>
      <c r="AB24" s="440"/>
      <c r="AC24" s="440"/>
      <c r="AD24" s="440"/>
      <c r="AE24" s="440"/>
      <c r="AF24" s="440"/>
      <c r="AG24" s="441"/>
      <c r="AH24" s="442">
        <v>355</v>
      </c>
      <c r="AI24" s="443"/>
      <c r="AJ24" s="443"/>
      <c r="AK24" s="443"/>
      <c r="AL24" s="444"/>
      <c r="AM24" s="442">
        <v>1173630</v>
      </c>
      <c r="AN24" s="443"/>
      <c r="AO24" s="443"/>
      <c r="AP24" s="443"/>
      <c r="AQ24" s="443"/>
      <c r="AR24" s="444"/>
      <c r="AS24" s="442">
        <v>3306</v>
      </c>
      <c r="AT24" s="443"/>
      <c r="AU24" s="443"/>
      <c r="AV24" s="443"/>
      <c r="AW24" s="443"/>
      <c r="AX24" s="445"/>
      <c r="AY24" s="433" t="s">
        <v>167</v>
      </c>
      <c r="AZ24" s="434"/>
      <c r="BA24" s="434"/>
      <c r="BB24" s="434"/>
      <c r="BC24" s="434"/>
      <c r="BD24" s="434"/>
      <c r="BE24" s="434"/>
      <c r="BF24" s="434"/>
      <c r="BG24" s="434"/>
      <c r="BH24" s="434"/>
      <c r="BI24" s="434"/>
      <c r="BJ24" s="434"/>
      <c r="BK24" s="434"/>
      <c r="BL24" s="434"/>
      <c r="BM24" s="435"/>
      <c r="BN24" s="466">
        <v>23537891</v>
      </c>
      <c r="BO24" s="467"/>
      <c r="BP24" s="467"/>
      <c r="BQ24" s="467"/>
      <c r="BR24" s="467"/>
      <c r="BS24" s="467"/>
      <c r="BT24" s="467"/>
      <c r="BU24" s="468"/>
      <c r="BV24" s="466">
        <v>21907163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168</v>
      </c>
      <c r="F25" s="440"/>
      <c r="G25" s="440"/>
      <c r="H25" s="440"/>
      <c r="I25" s="440"/>
      <c r="J25" s="440"/>
      <c r="K25" s="441"/>
      <c r="L25" s="442">
        <v>1</v>
      </c>
      <c r="M25" s="443"/>
      <c r="N25" s="443"/>
      <c r="O25" s="443"/>
      <c r="P25" s="444"/>
      <c r="Q25" s="442">
        <v>6060</v>
      </c>
      <c r="R25" s="443"/>
      <c r="S25" s="443"/>
      <c r="T25" s="443"/>
      <c r="U25" s="443"/>
      <c r="V25" s="444"/>
      <c r="W25" s="508"/>
      <c r="X25" s="499"/>
      <c r="Y25" s="500"/>
      <c r="Z25" s="439" t="s">
        <v>169</v>
      </c>
      <c r="AA25" s="440"/>
      <c r="AB25" s="440"/>
      <c r="AC25" s="440"/>
      <c r="AD25" s="440"/>
      <c r="AE25" s="440"/>
      <c r="AF25" s="440"/>
      <c r="AG25" s="441"/>
      <c r="AH25" s="442" t="s">
        <v>170</v>
      </c>
      <c r="AI25" s="443"/>
      <c r="AJ25" s="443"/>
      <c r="AK25" s="443"/>
      <c r="AL25" s="444"/>
      <c r="AM25" s="442" t="s">
        <v>170</v>
      </c>
      <c r="AN25" s="443"/>
      <c r="AO25" s="443"/>
      <c r="AP25" s="443"/>
      <c r="AQ25" s="443"/>
      <c r="AR25" s="444"/>
      <c r="AS25" s="442" t="s">
        <v>170</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1246220</v>
      </c>
      <c r="BO25" s="462"/>
      <c r="BP25" s="462"/>
      <c r="BQ25" s="462"/>
      <c r="BR25" s="462"/>
      <c r="BS25" s="462"/>
      <c r="BT25" s="462"/>
      <c r="BU25" s="463"/>
      <c r="BV25" s="461">
        <v>1775701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5670</v>
      </c>
      <c r="R26" s="443"/>
      <c r="S26" s="443"/>
      <c r="T26" s="443"/>
      <c r="U26" s="443"/>
      <c r="V26" s="444"/>
      <c r="W26" s="508"/>
      <c r="X26" s="499"/>
      <c r="Y26" s="500"/>
      <c r="Z26" s="439" t="s">
        <v>173</v>
      </c>
      <c r="AA26" s="521"/>
      <c r="AB26" s="521"/>
      <c r="AC26" s="521"/>
      <c r="AD26" s="521"/>
      <c r="AE26" s="521"/>
      <c r="AF26" s="521"/>
      <c r="AG26" s="522"/>
      <c r="AH26" s="442">
        <v>20</v>
      </c>
      <c r="AI26" s="443"/>
      <c r="AJ26" s="443"/>
      <c r="AK26" s="443"/>
      <c r="AL26" s="444"/>
      <c r="AM26" s="442">
        <v>64440</v>
      </c>
      <c r="AN26" s="443"/>
      <c r="AO26" s="443"/>
      <c r="AP26" s="443"/>
      <c r="AQ26" s="443"/>
      <c r="AR26" s="444"/>
      <c r="AS26" s="442">
        <v>3222</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170</v>
      </c>
      <c r="BO26" s="467"/>
      <c r="BP26" s="467"/>
      <c r="BQ26" s="467"/>
      <c r="BR26" s="467"/>
      <c r="BS26" s="467"/>
      <c r="BT26" s="467"/>
      <c r="BU26" s="468"/>
      <c r="BV26" s="466" t="s">
        <v>170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4260</v>
      </c>
      <c r="R27" s="443"/>
      <c r="S27" s="443"/>
      <c r="T27" s="443"/>
      <c r="U27" s="443"/>
      <c r="V27" s="444"/>
      <c r="W27" s="508"/>
      <c r="X27" s="499"/>
      <c r="Y27" s="500"/>
      <c r="Z27" s="439" t="s">
        <v>176</v>
      </c>
      <c r="AA27" s="440"/>
      <c r="AB27" s="440"/>
      <c r="AC27" s="440"/>
      <c r="AD27" s="440"/>
      <c r="AE27" s="440"/>
      <c r="AF27" s="440"/>
      <c r="AG27" s="441"/>
      <c r="AH27" s="442">
        <v>8</v>
      </c>
      <c r="AI27" s="443"/>
      <c r="AJ27" s="443"/>
      <c r="AK27" s="443"/>
      <c r="AL27" s="444"/>
      <c r="AM27" s="442">
        <v>24421</v>
      </c>
      <c r="AN27" s="443"/>
      <c r="AO27" s="443"/>
      <c r="AP27" s="443"/>
      <c r="AQ27" s="443"/>
      <c r="AR27" s="444"/>
      <c r="AS27" s="442">
        <v>3053</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319924</v>
      </c>
      <c r="BO27" s="470"/>
      <c r="BP27" s="470"/>
      <c r="BQ27" s="470"/>
      <c r="BR27" s="470"/>
      <c r="BS27" s="470"/>
      <c r="BT27" s="470"/>
      <c r="BU27" s="471"/>
      <c r="BV27" s="469">
        <v>319924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3590</v>
      </c>
      <c r="R28" s="443"/>
      <c r="S28" s="443"/>
      <c r="T28" s="443"/>
      <c r="U28" s="443"/>
      <c r="V28" s="444"/>
      <c r="W28" s="508"/>
      <c r="X28" s="499"/>
      <c r="Y28" s="500"/>
      <c r="Z28" s="439" t="s">
        <v>179</v>
      </c>
      <c r="AA28" s="440"/>
      <c r="AB28" s="440"/>
      <c r="AC28" s="440"/>
      <c r="AD28" s="440"/>
      <c r="AE28" s="440"/>
      <c r="AF28" s="440"/>
      <c r="AG28" s="441"/>
      <c r="AH28" s="442" t="s">
        <v>170</v>
      </c>
      <c r="AI28" s="443"/>
      <c r="AJ28" s="443"/>
      <c r="AK28" s="443"/>
      <c r="AL28" s="444"/>
      <c r="AM28" s="442" t="s">
        <v>180</v>
      </c>
      <c r="AN28" s="443"/>
      <c r="AO28" s="443"/>
      <c r="AP28" s="443"/>
      <c r="AQ28" s="443"/>
      <c r="AR28" s="444"/>
      <c r="AS28" s="442" t="s">
        <v>170</v>
      </c>
      <c r="AT28" s="443"/>
      <c r="AU28" s="443"/>
      <c r="AV28" s="443"/>
      <c r="AW28" s="443"/>
      <c r="AX28" s="445"/>
      <c r="AY28" s="449" t="s">
        <v>181</v>
      </c>
      <c r="AZ28" s="450"/>
      <c r="BA28" s="450"/>
      <c r="BB28" s="451"/>
      <c r="BC28" s="458" t="s">
        <v>46</v>
      </c>
      <c r="BD28" s="459"/>
      <c r="BE28" s="459"/>
      <c r="BF28" s="459"/>
      <c r="BG28" s="459"/>
      <c r="BH28" s="459"/>
      <c r="BI28" s="459"/>
      <c r="BJ28" s="459"/>
      <c r="BK28" s="459"/>
      <c r="BL28" s="459"/>
      <c r="BM28" s="460"/>
      <c r="BN28" s="461">
        <v>3007174</v>
      </c>
      <c r="BO28" s="462"/>
      <c r="BP28" s="462"/>
      <c r="BQ28" s="462"/>
      <c r="BR28" s="462"/>
      <c r="BS28" s="462"/>
      <c r="BT28" s="462"/>
      <c r="BU28" s="463"/>
      <c r="BV28" s="461">
        <v>3144983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18</v>
      </c>
      <c r="M29" s="443"/>
      <c r="N29" s="443"/>
      <c r="O29" s="443"/>
      <c r="P29" s="444"/>
      <c r="Q29" s="442">
        <v>3390</v>
      </c>
      <c r="R29" s="443"/>
      <c r="S29" s="443"/>
      <c r="T29" s="443"/>
      <c r="U29" s="443"/>
      <c r="V29" s="444"/>
      <c r="W29" s="509"/>
      <c r="X29" s="510"/>
      <c r="Y29" s="511"/>
      <c r="Z29" s="439" t="s">
        <v>183</v>
      </c>
      <c r="AA29" s="440"/>
      <c r="AB29" s="440"/>
      <c r="AC29" s="440"/>
      <c r="AD29" s="440"/>
      <c r="AE29" s="440"/>
      <c r="AF29" s="440"/>
      <c r="AG29" s="441"/>
      <c r="AH29" s="442">
        <v>363</v>
      </c>
      <c r="AI29" s="443"/>
      <c r="AJ29" s="443"/>
      <c r="AK29" s="443"/>
      <c r="AL29" s="444"/>
      <c r="AM29" s="442">
        <v>1198051</v>
      </c>
      <c r="AN29" s="443"/>
      <c r="AO29" s="443"/>
      <c r="AP29" s="443"/>
      <c r="AQ29" s="443"/>
      <c r="AR29" s="444"/>
      <c r="AS29" s="442">
        <v>3300</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39034</v>
      </c>
      <c r="BO29" s="467"/>
      <c r="BP29" s="467"/>
      <c r="BQ29" s="467"/>
      <c r="BR29" s="467"/>
      <c r="BS29" s="467"/>
      <c r="BT29" s="467"/>
      <c r="BU29" s="468"/>
      <c r="BV29" s="466">
        <v>39031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48</v>
      </c>
      <c r="BD30" s="434"/>
      <c r="BE30" s="434"/>
      <c r="BF30" s="434"/>
      <c r="BG30" s="434"/>
      <c r="BH30" s="434"/>
      <c r="BI30" s="434"/>
      <c r="BJ30" s="434"/>
      <c r="BK30" s="434"/>
      <c r="BL30" s="434"/>
      <c r="BM30" s="435"/>
      <c r="BN30" s="469">
        <v>1226610</v>
      </c>
      <c r="BO30" s="470"/>
      <c r="BP30" s="470"/>
      <c r="BQ30" s="470"/>
      <c r="BR30" s="470"/>
      <c r="BS30" s="470"/>
      <c r="BT30" s="470"/>
      <c r="BU30" s="471"/>
      <c r="BV30" s="469">
        <v>1567167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利根沼田広域市町村圏振興整備組合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玉原東急リゾート</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沼田市外二箇村清掃施設組合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利根町振興公社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農業集落排水事業特別会計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利根東部衛生施設組合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白沢振興公社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電気事業特別会計</v>
      </c>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利根沼田学校組合</v>
      </c>
      <c r="BZ37" s="424"/>
      <c r="CA37" s="424"/>
      <c r="CB37" s="424"/>
      <c r="CC37" s="424"/>
      <c r="CD37" s="424"/>
      <c r="CE37" s="424"/>
      <c r="CF37" s="424"/>
      <c r="CG37" s="424"/>
      <c r="CH37" s="424"/>
      <c r="CI37" s="424"/>
      <c r="CJ37" s="424"/>
      <c r="CK37" s="424"/>
      <c r="CL37" s="424"/>
      <c r="CM37" s="424"/>
      <c r="CN37" s="214"/>
      <c r="CO37" s="425">
        <f t="shared" si="3"/>
        <v>21</v>
      </c>
      <c r="CP37" s="425"/>
      <c r="CQ37" s="424" t="str">
        <f>IF('各会計、関係団体の財政状況及び健全化判断比率'!BS10="","",'各会計、関係団体の財政状況及び健全化判断比率'!BS10)</f>
        <v>沼田市土地開発公社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群馬県市町村総合事務組合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群馬県市町村会館管理組合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群馬県後期高齢者医療広域連合（一般会計）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群馬県後期高齢者医療広域連合（事業会計）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QuFbdUEVNanSzcxPa04+BYpisR2b9X5DFZ7pGt0/B3muM9tmfLVA9S4n6GLzeTKc1q79OvqVLxSnJ7htGsqulA==" saltValue="pgKQ5T44glY4btvtv+mm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558</v>
      </c>
      <c r="D34" s="1248"/>
      <c r="E34" s="1249"/>
      <c r="F34" s="32">
        <v>4.6500000000000004</v>
      </c>
      <c r="G34" s="33">
        <v>5.63</v>
      </c>
      <c r="H34" s="33">
        <v>6.53</v>
      </c>
      <c r="I34" s="33">
        <v>7.15</v>
      </c>
      <c r="J34" s="34">
        <v>7.5</v>
      </c>
      <c r="K34" s="22"/>
      <c r="L34" s="22"/>
      <c r="M34" s="22"/>
      <c r="N34" s="22"/>
      <c r="O34" s="22"/>
      <c r="P34" s="22"/>
    </row>
    <row r="35" spans="1:16" ht="39" customHeight="1" x14ac:dyDescent="0.15">
      <c r="A35" s="22"/>
      <c r="B35" s="35"/>
      <c r="C35" s="1242" t="s">
        <v>559</v>
      </c>
      <c r="D35" s="1243"/>
      <c r="E35" s="1244"/>
      <c r="F35" s="36">
        <v>3.23</v>
      </c>
      <c r="G35" s="37">
        <v>4.78</v>
      </c>
      <c r="H35" s="37">
        <v>4.54</v>
      </c>
      <c r="I35" s="37">
        <v>4.13</v>
      </c>
      <c r="J35" s="38">
        <v>4.83</v>
      </c>
      <c r="K35" s="22"/>
      <c r="L35" s="22"/>
      <c r="M35" s="22"/>
      <c r="N35" s="22"/>
      <c r="O35" s="22"/>
      <c r="P35" s="22"/>
    </row>
    <row r="36" spans="1:16" ht="39" customHeight="1" x14ac:dyDescent="0.15">
      <c r="A36" s="22"/>
      <c r="B36" s="35"/>
      <c r="C36" s="1242" t="s">
        <v>560</v>
      </c>
      <c r="D36" s="1243"/>
      <c r="E36" s="1244"/>
      <c r="F36" s="36">
        <v>0.11</v>
      </c>
      <c r="G36" s="37">
        <v>0.06</v>
      </c>
      <c r="H36" s="37">
        <v>0.01</v>
      </c>
      <c r="I36" s="37">
        <v>0.1</v>
      </c>
      <c r="J36" s="38">
        <v>0.36</v>
      </c>
      <c r="K36" s="22"/>
      <c r="L36" s="22"/>
      <c r="M36" s="22"/>
      <c r="N36" s="22"/>
      <c r="O36" s="22"/>
      <c r="P36" s="22"/>
    </row>
    <row r="37" spans="1:16" ht="39" customHeight="1" x14ac:dyDescent="0.15">
      <c r="A37" s="22"/>
      <c r="B37" s="35"/>
      <c r="C37" s="1242" t="s">
        <v>561</v>
      </c>
      <c r="D37" s="1243"/>
      <c r="E37" s="1244"/>
      <c r="F37" s="36">
        <v>0.74</v>
      </c>
      <c r="G37" s="37">
        <v>1.05</v>
      </c>
      <c r="H37" s="37">
        <v>1.01</v>
      </c>
      <c r="I37" s="37">
        <v>1.37</v>
      </c>
      <c r="J37" s="38">
        <v>0.18</v>
      </c>
      <c r="K37" s="22"/>
      <c r="L37" s="22"/>
      <c r="M37" s="22"/>
      <c r="N37" s="22"/>
      <c r="O37" s="22"/>
      <c r="P37" s="22"/>
    </row>
    <row r="38" spans="1:16" ht="39" customHeight="1" x14ac:dyDescent="0.15">
      <c r="A38" s="22"/>
      <c r="B38" s="35"/>
      <c r="C38" s="1242" t="s">
        <v>562</v>
      </c>
      <c r="D38" s="1243"/>
      <c r="E38" s="1244"/>
      <c r="F38" s="36">
        <v>0</v>
      </c>
      <c r="G38" s="37">
        <v>0</v>
      </c>
      <c r="H38" s="37">
        <v>0</v>
      </c>
      <c r="I38" s="37">
        <v>0</v>
      </c>
      <c r="J38" s="38">
        <v>0.14000000000000001</v>
      </c>
      <c r="K38" s="22"/>
      <c r="L38" s="22"/>
      <c r="M38" s="22"/>
      <c r="N38" s="22"/>
      <c r="O38" s="22"/>
      <c r="P38" s="22"/>
    </row>
    <row r="39" spans="1:16" ht="39" customHeight="1" x14ac:dyDescent="0.15">
      <c r="A39" s="22"/>
      <c r="B39" s="35"/>
      <c r="C39" s="1242" t="s">
        <v>563</v>
      </c>
      <c r="D39" s="1243"/>
      <c r="E39" s="1244"/>
      <c r="F39" s="36">
        <v>0</v>
      </c>
      <c r="G39" s="37">
        <v>0</v>
      </c>
      <c r="H39" s="37">
        <v>0</v>
      </c>
      <c r="I39" s="37">
        <v>0</v>
      </c>
      <c r="J39" s="38">
        <v>0.06</v>
      </c>
      <c r="K39" s="22"/>
      <c r="L39" s="22"/>
      <c r="M39" s="22"/>
      <c r="N39" s="22"/>
      <c r="O39" s="22"/>
      <c r="P39" s="22"/>
    </row>
    <row r="40" spans="1:16" ht="39" customHeight="1" x14ac:dyDescent="0.15">
      <c r="A40" s="22"/>
      <c r="B40" s="35"/>
      <c r="C40" s="1242" t="s">
        <v>564</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565</v>
      </c>
      <c r="D41" s="1243"/>
      <c r="E41" s="1244"/>
      <c r="F41" s="36" t="s">
        <v>506</v>
      </c>
      <c r="G41" s="37">
        <v>0</v>
      </c>
      <c r="H41" s="37">
        <v>0.01</v>
      </c>
      <c r="I41" s="37">
        <v>0</v>
      </c>
      <c r="J41" s="38">
        <v>0</v>
      </c>
      <c r="K41" s="22"/>
      <c r="L41" s="22"/>
      <c r="M41" s="22"/>
      <c r="N41" s="22"/>
      <c r="O41" s="22"/>
      <c r="P41" s="22"/>
    </row>
    <row r="42" spans="1:16" ht="39" customHeight="1" x14ac:dyDescent="0.15">
      <c r="A42" s="22"/>
      <c r="B42" s="39"/>
      <c r="C42" s="1242" t="s">
        <v>566</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567</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TiR1wNT5QNokhgkFcmFoWEJ1dMefrcuNqQpUndMQyC5jchP9CrGFZCQ9t7xwkXNYaOmOLwHk3y/j2chqxSoQ==" saltValue="pRzimQFBQ2IYpL2WOtZO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2294</v>
      </c>
      <c r="L45" s="60">
        <v>2262</v>
      </c>
      <c r="M45" s="60">
        <v>2203</v>
      </c>
      <c r="N45" s="60">
        <v>2129</v>
      </c>
      <c r="O45" s="61">
        <v>2131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15</v>
      </c>
      <c r="F48" s="1252"/>
      <c r="G48" s="1252"/>
      <c r="H48" s="1252"/>
      <c r="I48" s="1252"/>
      <c r="J48" s="1253"/>
      <c r="K48" s="63">
        <v>903</v>
      </c>
      <c r="L48" s="64">
        <v>898</v>
      </c>
      <c r="M48" s="64">
        <v>862</v>
      </c>
      <c r="N48" s="64">
        <v>863</v>
      </c>
      <c r="O48" s="65">
        <v>815</v>
      </c>
      <c r="P48" s="48"/>
      <c r="Q48" s="48"/>
      <c r="R48" s="48"/>
      <c r="S48" s="48"/>
      <c r="T48" s="48"/>
      <c r="U48" s="48"/>
    </row>
    <row r="49" spans="1:21" ht="30.75" customHeight="1" x14ac:dyDescent="0.15">
      <c r="A49" s="48"/>
      <c r="B49" s="1270"/>
      <c r="C49" s="1271"/>
      <c r="D49" s="62"/>
      <c r="E49" s="1252" t="s">
        <v>16</v>
      </c>
      <c r="F49" s="1252"/>
      <c r="G49" s="1252"/>
      <c r="H49" s="1252"/>
      <c r="I49" s="1252"/>
      <c r="J49" s="1253"/>
      <c r="K49" s="63">
        <v>9</v>
      </c>
      <c r="L49" s="64">
        <v>24</v>
      </c>
      <c r="M49" s="64">
        <v>27</v>
      </c>
      <c r="N49" s="64">
        <v>25</v>
      </c>
      <c r="O49" s="65">
        <v>33</v>
      </c>
      <c r="P49" s="48"/>
      <c r="Q49" s="48"/>
      <c r="R49" s="48"/>
      <c r="S49" s="48"/>
      <c r="T49" s="48"/>
      <c r="U49" s="48"/>
    </row>
    <row r="50" spans="1:21" ht="30.75" customHeight="1" x14ac:dyDescent="0.15">
      <c r="A50" s="48"/>
      <c r="B50" s="1270"/>
      <c r="C50" s="1271"/>
      <c r="D50" s="62"/>
      <c r="E50" s="1252" t="s">
        <v>17</v>
      </c>
      <c r="F50" s="1252"/>
      <c r="G50" s="1252"/>
      <c r="H50" s="1252"/>
      <c r="I50" s="1252"/>
      <c r="J50" s="1253"/>
      <c r="K50" s="63">
        <v>319</v>
      </c>
      <c r="L50" s="64">
        <v>268</v>
      </c>
      <c r="M50" s="64">
        <v>268</v>
      </c>
      <c r="N50" s="64">
        <v>268</v>
      </c>
      <c r="O50" s="65">
        <v>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506</v>
      </c>
      <c r="L51" s="64" t="s">
        <v>506</v>
      </c>
      <c r="M51" s="64">
        <v>0</v>
      </c>
      <c r="N51" s="64">
        <v>0</v>
      </c>
      <c r="O51" s="65" t="s">
        <v>506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2371</v>
      </c>
      <c r="L52" s="64">
        <v>2338</v>
      </c>
      <c r="M52" s="64">
        <v>2254</v>
      </c>
      <c r="N52" s="64">
        <v>2214</v>
      </c>
      <c r="O52" s="65">
        <v>2153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1154</v>
      </c>
      <c r="L53" s="69">
        <v>1114</v>
      </c>
      <c r="M53" s="69">
        <v>1106</v>
      </c>
      <c r="N53" s="69">
        <v>1071</v>
      </c>
      <c r="O53" s="70">
        <v>831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Nh6w1ljITsIKxRS/abwcro+q4BzeLmLkjiHcoPcjHtB9udDxw09mIjyM51p6aF3vH4sGDsqIjriZOStma6lA==" saltValue="/oEND/Ib2A6Slx7ZYfJm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76" t="s">
        <v>594</v>
      </c>
      <c r="C41" s="1277"/>
      <c r="D41" s="102"/>
      <c r="E41" s="1282" t="s">
        <v>30</v>
      </c>
      <c r="F41" s="1282"/>
      <c r="G41" s="1282"/>
      <c r="H41" s="1283"/>
      <c r="I41" s="103">
        <v>19516</v>
      </c>
      <c r="J41" s="104">
        <v>19683</v>
      </c>
      <c r="K41" s="104">
        <v>21255</v>
      </c>
      <c r="L41" s="104">
        <v>25647</v>
      </c>
      <c r="M41" s="105">
        <v>27336</v>
      </c>
    </row>
    <row r="42" spans="2:13" ht="27.75" customHeight="1" x14ac:dyDescent="0.15">
      <c r="B42" s="1278"/>
      <c r="C42" s="1279"/>
      <c r="D42" s="106"/>
      <c r="E42" s="1284" t="s">
        <v>31</v>
      </c>
      <c r="F42" s="1284"/>
      <c r="G42" s="1284"/>
      <c r="H42" s="1285"/>
      <c r="I42" s="107">
        <v>782</v>
      </c>
      <c r="J42" s="108">
        <v>532</v>
      </c>
      <c r="K42" s="108">
        <v>276</v>
      </c>
      <c r="L42" s="108">
        <v>15</v>
      </c>
      <c r="M42" s="109">
        <v>9</v>
      </c>
    </row>
    <row r="43" spans="2:13" ht="27.75" customHeight="1" x14ac:dyDescent="0.15">
      <c r="B43" s="1278"/>
      <c r="C43" s="1279"/>
      <c r="D43" s="106"/>
      <c r="E43" s="1284" t="s">
        <v>32</v>
      </c>
      <c r="F43" s="1284"/>
      <c r="G43" s="1284"/>
      <c r="H43" s="1285"/>
      <c r="I43" s="107">
        <v>11221</v>
      </c>
      <c r="J43" s="108">
        <v>10552</v>
      </c>
      <c r="K43" s="108">
        <v>9895</v>
      </c>
      <c r="L43" s="108">
        <v>9510</v>
      </c>
      <c r="M43" s="109">
        <v>9118</v>
      </c>
    </row>
    <row r="44" spans="2:13" ht="27.75" customHeight="1" x14ac:dyDescent="0.15">
      <c r="B44" s="1278"/>
      <c r="C44" s="1279"/>
      <c r="D44" s="106"/>
      <c r="E44" s="1284" t="s">
        <v>33</v>
      </c>
      <c r="F44" s="1284"/>
      <c r="G44" s="1284"/>
      <c r="H44" s="1285"/>
      <c r="I44" s="107">
        <v>217</v>
      </c>
      <c r="J44" s="108">
        <v>324</v>
      </c>
      <c r="K44" s="108">
        <v>775</v>
      </c>
      <c r="L44" s="108">
        <v>764</v>
      </c>
      <c r="M44" s="109">
        <v>717</v>
      </c>
    </row>
    <row r="45" spans="2:13" ht="27.75" customHeight="1" x14ac:dyDescent="0.15">
      <c r="B45" s="1278"/>
      <c r="C45" s="1279"/>
      <c r="D45" s="106"/>
      <c r="E45" s="1284" t="s">
        <v>34</v>
      </c>
      <c r="F45" s="1284"/>
      <c r="G45" s="1284"/>
      <c r="H45" s="1285"/>
      <c r="I45" s="107">
        <v>4661</v>
      </c>
      <c r="J45" s="108">
        <v>4652</v>
      </c>
      <c r="K45" s="108">
        <v>4428</v>
      </c>
      <c r="L45" s="108">
        <v>4352</v>
      </c>
      <c r="M45" s="109">
        <v>4319</v>
      </c>
    </row>
    <row r="46" spans="2:13" ht="27.75" customHeight="1" x14ac:dyDescent="0.15">
      <c r="B46" s="1278"/>
      <c r="C46" s="1279"/>
      <c r="D46" s="110"/>
      <c r="E46" s="1284" t="s">
        <v>35</v>
      </c>
      <c r="F46" s="1284"/>
      <c r="G46" s="1284"/>
      <c r="H46" s="1285"/>
      <c r="I46" s="107">
        <v>232</v>
      </c>
      <c r="J46" s="108">
        <v>172</v>
      </c>
      <c r="K46" s="108">
        <v>255</v>
      </c>
      <c r="L46" s="108">
        <v>188</v>
      </c>
      <c r="M46" s="109">
        <v>421</v>
      </c>
    </row>
    <row r="47" spans="2:13" ht="27.75" customHeight="1" x14ac:dyDescent="0.15">
      <c r="B47" s="1278"/>
      <c r="C47" s="1279"/>
      <c r="D47" s="111"/>
      <c r="E47" s="1286" t="s">
        <v>36</v>
      </c>
      <c r="F47" s="1287"/>
      <c r="G47" s="1287"/>
      <c r="H47" s="1288"/>
      <c r="I47" s="107" t="s">
        <v>506</v>
      </c>
      <c r="J47" s="108" t="s">
        <v>506</v>
      </c>
      <c r="K47" s="108" t="s">
        <v>506</v>
      </c>
      <c r="L47" s="108" t="s">
        <v>506</v>
      </c>
      <c r="M47" s="109" t="s">
        <v>506</v>
      </c>
    </row>
    <row r="48" spans="2:13" ht="27.75" customHeight="1" x14ac:dyDescent="0.15">
      <c r="B48" s="1278"/>
      <c r="C48" s="1279"/>
      <c r="D48" s="106"/>
      <c r="E48" s="1284" t="s">
        <v>37</v>
      </c>
      <c r="F48" s="1284"/>
      <c r="G48" s="1284"/>
      <c r="H48" s="1285"/>
      <c r="I48" s="107" t="s">
        <v>506</v>
      </c>
      <c r="J48" s="108" t="s">
        <v>506</v>
      </c>
      <c r="K48" s="108" t="s">
        <v>506</v>
      </c>
      <c r="L48" s="108" t="s">
        <v>506</v>
      </c>
      <c r="M48" s="109" t="s">
        <v>506</v>
      </c>
    </row>
    <row r="49" spans="2:13" ht="27.75" customHeight="1" x14ac:dyDescent="0.15">
      <c r="B49" s="1280"/>
      <c r="C49" s="1281"/>
      <c r="D49" s="106"/>
      <c r="E49" s="1284" t="s">
        <v>38</v>
      </c>
      <c r="F49" s="1284"/>
      <c r="G49" s="1284"/>
      <c r="H49" s="1285"/>
      <c r="I49" s="107" t="s">
        <v>506</v>
      </c>
      <c r="J49" s="108" t="s">
        <v>506</v>
      </c>
      <c r="K49" s="108" t="s">
        <v>506</v>
      </c>
      <c r="L49" s="108" t="s">
        <v>506</v>
      </c>
      <c r="M49" s="109" t="s">
        <v>506</v>
      </c>
    </row>
    <row r="50" spans="2:13" ht="27.75" customHeight="1" x14ac:dyDescent="0.15">
      <c r="B50" s="1289" t="s">
        <v>39</v>
      </c>
      <c r="C50" s="1290"/>
      <c r="D50" s="112"/>
      <c r="E50" s="1284" t="s">
        <v>40</v>
      </c>
      <c r="F50" s="1284"/>
      <c r="G50" s="1284"/>
      <c r="H50" s="1285"/>
      <c r="I50" s="107">
        <v>4296</v>
      </c>
      <c r="J50" s="108">
        <v>4410</v>
      </c>
      <c r="K50" s="108">
        <v>4374</v>
      </c>
      <c r="L50" s="108">
        <v>4368</v>
      </c>
      <c r="M50" s="109">
        <v>4373</v>
      </c>
    </row>
    <row r="51" spans="2:13" ht="27.75" customHeight="1" x14ac:dyDescent="0.15">
      <c r="B51" s="1278"/>
      <c r="C51" s="1279"/>
      <c r="D51" s="106"/>
      <c r="E51" s="1284" t="s">
        <v>41</v>
      </c>
      <c r="F51" s="1284"/>
      <c r="G51" s="1284"/>
      <c r="H51" s="1285"/>
      <c r="I51" s="107">
        <v>1249</v>
      </c>
      <c r="J51" s="108">
        <v>1186</v>
      </c>
      <c r="K51" s="108">
        <v>1190</v>
      </c>
      <c r="L51" s="108">
        <v>1243</v>
      </c>
      <c r="M51" s="109">
        <v>1240</v>
      </c>
    </row>
    <row r="52" spans="2:13" ht="27.75" customHeight="1" x14ac:dyDescent="0.15">
      <c r="B52" s="1280"/>
      <c r="C52" s="1281"/>
      <c r="D52" s="106"/>
      <c r="E52" s="1284" t="s">
        <v>42</v>
      </c>
      <c r="F52" s="1284"/>
      <c r="G52" s="1284"/>
      <c r="H52" s="1285"/>
      <c r="I52" s="107">
        <v>22155</v>
      </c>
      <c r="J52" s="108">
        <v>22070</v>
      </c>
      <c r="K52" s="108">
        <v>22919</v>
      </c>
      <c r="L52" s="108">
        <v>25703</v>
      </c>
      <c r="M52" s="109">
        <v>26344</v>
      </c>
    </row>
    <row r="53" spans="2:13" ht="27.75" customHeight="1" thickBot="1" x14ac:dyDescent="0.2">
      <c r="B53" s="1291" t="s">
        <v>595</v>
      </c>
      <c r="C53" s="1292"/>
      <c r="D53" s="113"/>
      <c r="E53" s="1293" t="s">
        <v>43</v>
      </c>
      <c r="F53" s="1293"/>
      <c r="G53" s="1293"/>
      <c r="H53" s="1294"/>
      <c r="I53" s="114">
        <v>8928</v>
      </c>
      <c r="J53" s="115">
        <v>8248</v>
      </c>
      <c r="K53" s="115">
        <v>8400</v>
      </c>
      <c r="L53" s="115">
        <v>9161</v>
      </c>
      <c r="M53" s="116">
        <v>9963</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jn+00AX0dWikWOTe0uC3f+r7D4mLa7b+LMUeZp3E8NSeeHOQf0qdFPI6xQc9+RZmWfqXel+IJ1Pg/ipGTuIig==" saltValue="QC5lWRa/o3aJIr0m3opQ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46</v>
      </c>
      <c r="D55" s="1303"/>
      <c r="E55" s="1304"/>
      <c r="F55" s="128">
        <v>3029</v>
      </c>
      <c r="G55" s="128">
        <v>3145</v>
      </c>
      <c r="H55" s="129">
        <v>3007</v>
      </c>
    </row>
    <row r="56" spans="2:8" ht="52.5" customHeight="1" x14ac:dyDescent="0.15">
      <c r="B56" s="130"/>
      <c r="C56" s="1305" t="s">
        <v>47</v>
      </c>
      <c r="D56" s="1305"/>
      <c r="E56" s="1306"/>
      <c r="F56" s="131">
        <v>39</v>
      </c>
      <c r="G56" s="131">
        <v>39</v>
      </c>
      <c r="H56" s="132">
        <v>39</v>
      </c>
    </row>
    <row r="57" spans="2:8" ht="53.25" customHeight="1" x14ac:dyDescent="0.15">
      <c r="B57" s="130"/>
      <c r="C57" s="1307" t="s">
        <v>48</v>
      </c>
      <c r="D57" s="1307"/>
      <c r="E57" s="1308"/>
      <c r="F57" s="133">
        <v>2689</v>
      </c>
      <c r="G57" s="133">
        <v>1567</v>
      </c>
      <c r="H57" s="134">
        <v>1227</v>
      </c>
    </row>
    <row r="58" spans="2:8" ht="45.75" customHeight="1" x14ac:dyDescent="0.15">
      <c r="B58" s="135"/>
      <c r="C58" s="1295" t="s">
        <v>596</v>
      </c>
      <c r="D58" s="1296"/>
      <c r="E58" s="1297"/>
      <c r="F58" s="136">
        <v>1624</v>
      </c>
      <c r="G58" s="136">
        <v>832</v>
      </c>
      <c r="H58" s="137">
        <v>478</v>
      </c>
    </row>
    <row r="59" spans="2:8" ht="45.75" customHeight="1" x14ac:dyDescent="0.15">
      <c r="B59" s="135"/>
      <c r="C59" s="1295" t="s">
        <v>597</v>
      </c>
      <c r="D59" s="1296"/>
      <c r="E59" s="1297"/>
      <c r="F59" s="136">
        <v>188</v>
      </c>
      <c r="G59" s="136">
        <v>185</v>
      </c>
      <c r="H59" s="137">
        <v>180</v>
      </c>
    </row>
    <row r="60" spans="2:8" ht="45.75" customHeight="1" x14ac:dyDescent="0.15">
      <c r="B60" s="135"/>
      <c r="C60" s="1295" t="s">
        <v>598</v>
      </c>
      <c r="D60" s="1296"/>
      <c r="E60" s="1297"/>
      <c r="F60" s="136">
        <v>173</v>
      </c>
      <c r="G60" s="136">
        <v>170</v>
      </c>
      <c r="H60" s="137">
        <v>172</v>
      </c>
    </row>
    <row r="61" spans="2:8" ht="45.75" customHeight="1" x14ac:dyDescent="0.15">
      <c r="B61" s="135"/>
      <c r="C61" s="1295" t="s">
        <v>599</v>
      </c>
      <c r="D61" s="1296"/>
      <c r="E61" s="1297"/>
      <c r="F61" s="136">
        <v>91</v>
      </c>
      <c r="G61" s="136">
        <v>91</v>
      </c>
      <c r="H61" s="137">
        <v>91</v>
      </c>
    </row>
    <row r="62" spans="2:8" ht="45.75" customHeight="1" thickBot="1" x14ac:dyDescent="0.2">
      <c r="B62" s="138"/>
      <c r="C62" s="1298" t="s">
        <v>600</v>
      </c>
      <c r="D62" s="1299"/>
      <c r="E62" s="1300"/>
      <c r="F62" s="139">
        <v>82</v>
      </c>
      <c r="G62" s="139">
        <v>82</v>
      </c>
      <c r="H62" s="140">
        <v>82</v>
      </c>
    </row>
    <row r="63" spans="2:8" ht="52.5" customHeight="1" thickBot="1" x14ac:dyDescent="0.2">
      <c r="B63" s="141"/>
      <c r="C63" s="1301" t="s">
        <v>49</v>
      </c>
      <c r="D63" s="1301"/>
      <c r="E63" s="1302"/>
      <c r="F63" s="142">
        <v>5757</v>
      </c>
      <c r="G63" s="142">
        <v>4751</v>
      </c>
      <c r="H63" s="143">
        <v>4273</v>
      </c>
    </row>
    <row r="64" spans="2:8" ht="15" customHeight="1" x14ac:dyDescent="0.15"/>
  </sheetData>
  <sheetProtection algorithmName="SHA-512" hashValue="4ivEiLhBOqX6KmrzTD2TMKrEdgIhoz8ePDOdTBLaxm5fPsrj7Sfajv1ubbXpjQ8pIKCBo37rcfgARnhSJKFi9w==" saltValue="3tk8v/z6VKvBB5Q0BSk4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548</v>
      </c>
      <c r="BQ50" s="1322"/>
      <c r="BR50" s="1322"/>
      <c r="BS50" s="1322"/>
      <c r="BT50" s="1322"/>
      <c r="BU50" s="1322"/>
      <c r="BV50" s="1322"/>
      <c r="BW50" s="1322"/>
      <c r="BX50" s="1322" t="s">
        <v>549</v>
      </c>
      <c r="BY50" s="1322"/>
      <c r="BZ50" s="1322"/>
      <c r="CA50" s="1322"/>
      <c r="CB50" s="1322"/>
      <c r="CC50" s="1322"/>
      <c r="CD50" s="1322"/>
      <c r="CE50" s="1322"/>
      <c r="CF50" s="1322" t="s">
        <v>550</v>
      </c>
      <c r="CG50" s="1322"/>
      <c r="CH50" s="1322"/>
      <c r="CI50" s="1322"/>
      <c r="CJ50" s="1322"/>
      <c r="CK50" s="1322"/>
      <c r="CL50" s="1322"/>
      <c r="CM50" s="1322"/>
      <c r="CN50" s="1322" t="s">
        <v>551</v>
      </c>
      <c r="CO50" s="1322"/>
      <c r="CP50" s="1322"/>
      <c r="CQ50" s="1322"/>
      <c r="CR50" s="1322"/>
      <c r="CS50" s="1322"/>
      <c r="CT50" s="1322"/>
      <c r="CU50" s="1322"/>
      <c r="CV50" s="1322" t="s">
        <v>552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605</v>
      </c>
      <c r="AO51" s="1325"/>
      <c r="AP51" s="1325"/>
      <c r="AQ51" s="1325"/>
      <c r="AR51" s="1325"/>
      <c r="AS51" s="1325"/>
      <c r="AT51" s="1325"/>
      <c r="AU51" s="1325"/>
      <c r="AV51" s="1325"/>
      <c r="AW51" s="1325"/>
      <c r="AX51" s="1325"/>
      <c r="AY51" s="1325"/>
      <c r="AZ51" s="1325"/>
      <c r="BA51" s="1325"/>
      <c r="BB51" s="1325" t="s">
        <v>607</v>
      </c>
      <c r="BC51" s="1325"/>
      <c r="BD51" s="1325"/>
      <c r="BE51" s="1325"/>
      <c r="BF51" s="1325"/>
      <c r="BG51" s="1325"/>
      <c r="BH51" s="1325"/>
      <c r="BI51" s="1325"/>
      <c r="BJ51" s="1325"/>
      <c r="BK51" s="1325"/>
      <c r="BL51" s="1325"/>
      <c r="BM51" s="1325"/>
      <c r="BN51" s="1325"/>
      <c r="BO51" s="1325"/>
      <c r="BP51" s="1323">
        <v>73.099999999999994</v>
      </c>
      <c r="BQ51" s="1323"/>
      <c r="BR51" s="1323"/>
      <c r="BS51" s="1323"/>
      <c r="BT51" s="1323"/>
      <c r="BU51" s="1323"/>
      <c r="BV51" s="1323"/>
      <c r="BW51" s="1323"/>
      <c r="BX51" s="1323">
        <v>68.599999999999994</v>
      </c>
      <c r="BY51" s="1323"/>
      <c r="BZ51" s="1323"/>
      <c r="CA51" s="1323"/>
      <c r="CB51" s="1323"/>
      <c r="CC51" s="1323"/>
      <c r="CD51" s="1323"/>
      <c r="CE51" s="1323"/>
      <c r="CF51" s="1323">
        <v>71.400000000000006</v>
      </c>
      <c r="CG51" s="1323"/>
      <c r="CH51" s="1323"/>
      <c r="CI51" s="1323"/>
      <c r="CJ51" s="1323"/>
      <c r="CK51" s="1323"/>
      <c r="CL51" s="1323"/>
      <c r="CM51" s="1323"/>
      <c r="CN51" s="1323">
        <v>77.7</v>
      </c>
      <c r="CO51" s="1323"/>
      <c r="CP51" s="1323"/>
      <c r="CQ51" s="1323"/>
      <c r="CR51" s="1323"/>
      <c r="CS51" s="1323"/>
      <c r="CT51" s="1323"/>
      <c r="CU51" s="1323"/>
      <c r="CV51" s="1323">
        <v>85.6</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23">
        <v>60.7</v>
      </c>
      <c r="BQ53" s="1323"/>
      <c r="BR53" s="1323"/>
      <c r="BS53" s="1323"/>
      <c r="BT53" s="1323"/>
      <c r="BU53" s="1323"/>
      <c r="BV53" s="1323"/>
      <c r="BW53" s="1323"/>
      <c r="BX53" s="1323">
        <v>62</v>
      </c>
      <c r="BY53" s="1323"/>
      <c r="BZ53" s="1323"/>
      <c r="CA53" s="1323"/>
      <c r="CB53" s="1323"/>
      <c r="CC53" s="1323"/>
      <c r="CD53" s="1323"/>
      <c r="CE53" s="1323"/>
      <c r="CF53" s="1323">
        <v>63.3</v>
      </c>
      <c r="CG53" s="1323"/>
      <c r="CH53" s="1323"/>
      <c r="CI53" s="1323"/>
      <c r="CJ53" s="1323"/>
      <c r="CK53" s="1323"/>
      <c r="CL53" s="1323"/>
      <c r="CM53" s="1323"/>
      <c r="CN53" s="1323">
        <v>61.6</v>
      </c>
      <c r="CO53" s="1323"/>
      <c r="CP53" s="1323"/>
      <c r="CQ53" s="1323"/>
      <c r="CR53" s="1323"/>
      <c r="CS53" s="1323"/>
      <c r="CT53" s="1323"/>
      <c r="CU53" s="1323"/>
      <c r="CV53" s="1323">
        <v>62.6</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609</v>
      </c>
      <c r="AO55" s="1322"/>
      <c r="AP55" s="1322"/>
      <c r="AQ55" s="1322"/>
      <c r="AR55" s="1322"/>
      <c r="AS55" s="1322"/>
      <c r="AT55" s="1322"/>
      <c r="AU55" s="1322"/>
      <c r="AV55" s="1322"/>
      <c r="AW55" s="1322"/>
      <c r="AX55" s="1322"/>
      <c r="AY55" s="1322"/>
      <c r="AZ55" s="1322"/>
      <c r="BA55" s="1322"/>
      <c r="BB55" s="1325" t="s">
        <v>606</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608</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548</v>
      </c>
      <c r="BQ72" s="1322"/>
      <c r="BR72" s="1322"/>
      <c r="BS72" s="1322"/>
      <c r="BT72" s="1322"/>
      <c r="BU72" s="1322"/>
      <c r="BV72" s="1322"/>
      <c r="BW72" s="1322"/>
      <c r="BX72" s="1322" t="s">
        <v>549</v>
      </c>
      <c r="BY72" s="1322"/>
      <c r="BZ72" s="1322"/>
      <c r="CA72" s="1322"/>
      <c r="CB72" s="1322"/>
      <c r="CC72" s="1322"/>
      <c r="CD72" s="1322"/>
      <c r="CE72" s="1322"/>
      <c r="CF72" s="1322" t="s">
        <v>550</v>
      </c>
      <c r="CG72" s="1322"/>
      <c r="CH72" s="1322"/>
      <c r="CI72" s="1322"/>
      <c r="CJ72" s="1322"/>
      <c r="CK72" s="1322"/>
      <c r="CL72" s="1322"/>
      <c r="CM72" s="1322"/>
      <c r="CN72" s="1322" t="s">
        <v>551</v>
      </c>
      <c r="CO72" s="1322"/>
      <c r="CP72" s="1322"/>
      <c r="CQ72" s="1322"/>
      <c r="CR72" s="1322"/>
      <c r="CS72" s="1322"/>
      <c r="CT72" s="1322"/>
      <c r="CU72" s="1322"/>
      <c r="CV72" s="1322" t="s">
        <v>552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605</v>
      </c>
      <c r="AO73" s="1325"/>
      <c r="AP73" s="1325"/>
      <c r="AQ73" s="1325"/>
      <c r="AR73" s="1325"/>
      <c r="AS73" s="1325"/>
      <c r="AT73" s="1325"/>
      <c r="AU73" s="1325"/>
      <c r="AV73" s="1325"/>
      <c r="AW73" s="1325"/>
      <c r="AX73" s="1325"/>
      <c r="AY73" s="1325"/>
      <c r="AZ73" s="1325"/>
      <c r="BA73" s="1325"/>
      <c r="BB73" s="1325" t="s">
        <v>607</v>
      </c>
      <c r="BC73" s="1325"/>
      <c r="BD73" s="1325"/>
      <c r="BE73" s="1325"/>
      <c r="BF73" s="1325"/>
      <c r="BG73" s="1325"/>
      <c r="BH73" s="1325"/>
      <c r="BI73" s="1325"/>
      <c r="BJ73" s="1325"/>
      <c r="BK73" s="1325"/>
      <c r="BL73" s="1325"/>
      <c r="BM73" s="1325"/>
      <c r="BN73" s="1325"/>
      <c r="BO73" s="1325"/>
      <c r="BP73" s="1323">
        <v>73.099999999999994</v>
      </c>
      <c r="BQ73" s="1323"/>
      <c r="BR73" s="1323"/>
      <c r="BS73" s="1323"/>
      <c r="BT73" s="1323"/>
      <c r="BU73" s="1323"/>
      <c r="BV73" s="1323"/>
      <c r="BW73" s="1323"/>
      <c r="BX73" s="1323">
        <v>68.599999999999994</v>
      </c>
      <c r="BY73" s="1323"/>
      <c r="BZ73" s="1323"/>
      <c r="CA73" s="1323"/>
      <c r="CB73" s="1323"/>
      <c r="CC73" s="1323"/>
      <c r="CD73" s="1323"/>
      <c r="CE73" s="1323"/>
      <c r="CF73" s="1323">
        <v>71.400000000000006</v>
      </c>
      <c r="CG73" s="1323"/>
      <c r="CH73" s="1323"/>
      <c r="CI73" s="1323"/>
      <c r="CJ73" s="1323"/>
      <c r="CK73" s="1323"/>
      <c r="CL73" s="1323"/>
      <c r="CM73" s="1323"/>
      <c r="CN73" s="1323">
        <v>77.7</v>
      </c>
      <c r="CO73" s="1323"/>
      <c r="CP73" s="1323"/>
      <c r="CQ73" s="1323"/>
      <c r="CR73" s="1323"/>
      <c r="CS73" s="1323"/>
      <c r="CT73" s="1323"/>
      <c r="CU73" s="1323"/>
      <c r="CV73" s="1323">
        <v>85.6</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612</v>
      </c>
      <c r="BC75" s="1325"/>
      <c r="BD75" s="1325"/>
      <c r="BE75" s="1325"/>
      <c r="BF75" s="1325"/>
      <c r="BG75" s="1325"/>
      <c r="BH75" s="1325"/>
      <c r="BI75" s="1325"/>
      <c r="BJ75" s="1325"/>
      <c r="BK75" s="1325"/>
      <c r="BL75" s="1325"/>
      <c r="BM75" s="1325"/>
      <c r="BN75" s="1325"/>
      <c r="BO75" s="1325"/>
      <c r="BP75" s="1323">
        <v>10.6</v>
      </c>
      <c r="BQ75" s="1323"/>
      <c r="BR75" s="1323"/>
      <c r="BS75" s="1323"/>
      <c r="BT75" s="1323"/>
      <c r="BU75" s="1323"/>
      <c r="BV75" s="1323"/>
      <c r="BW75" s="1323"/>
      <c r="BX75" s="1323">
        <v>9.6999999999999993</v>
      </c>
      <c r="BY75" s="1323"/>
      <c r="BZ75" s="1323"/>
      <c r="CA75" s="1323"/>
      <c r="CB75" s="1323"/>
      <c r="CC75" s="1323"/>
      <c r="CD75" s="1323"/>
      <c r="CE75" s="1323"/>
      <c r="CF75" s="1323">
        <v>9.3000000000000007</v>
      </c>
      <c r="CG75" s="1323"/>
      <c r="CH75" s="1323"/>
      <c r="CI75" s="1323"/>
      <c r="CJ75" s="1323"/>
      <c r="CK75" s="1323"/>
      <c r="CL75" s="1323"/>
      <c r="CM75" s="1323"/>
      <c r="CN75" s="1323">
        <v>9.1999999999999993</v>
      </c>
      <c r="CO75" s="1323"/>
      <c r="CP75" s="1323"/>
      <c r="CQ75" s="1323"/>
      <c r="CR75" s="1323"/>
      <c r="CS75" s="1323"/>
      <c r="CT75" s="1323"/>
      <c r="CU75" s="1323"/>
      <c r="CV75" s="1323">
        <v>8.5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613</v>
      </c>
      <c r="AO77" s="1322"/>
      <c r="AP77" s="1322"/>
      <c r="AQ77" s="1322"/>
      <c r="AR77" s="1322"/>
      <c r="AS77" s="1322"/>
      <c r="AT77" s="1322"/>
      <c r="AU77" s="1322"/>
      <c r="AV77" s="1322"/>
      <c r="AW77" s="1322"/>
      <c r="AX77" s="1322"/>
      <c r="AY77" s="1322"/>
      <c r="AZ77" s="1322"/>
      <c r="BA77" s="1322"/>
      <c r="BB77" s="1325" t="s">
        <v>606</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614</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nelU/ZNB9qYH9ZYC27UnrkerzCg9IE6MDOl5vn9cqCqSwu3gXDmUN0ojnlRGQTJgpWUhxxlxTma2GRF8wWFug==" saltValue="hH67TrUnHtXrcG+9+ZQO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9V3nBIRCzu4WfKJWunPo+iXbyFq8La3fVnCjRQAWVQmnCXQEkuyfCxUFz+7kzj96SlTcBao2zlBAhDPr0fkl0w==" saltValue="TDVoLECtc1N4EQoR2w2M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0rQnre1ePZXaEUVHme8fsuGPYRQCrumoUPs5Igw9ItPI3QhoOkInW5c35hiRFycSRVrwRNY0FULJjeT20eVYvg==" saltValue="kfou7g76SCOUWdNfS8P7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545</v>
      </c>
      <c r="G2" s="157"/>
      <c r="H2" s="158"/>
    </row>
    <row r="3" spans="1:8" x14ac:dyDescent="0.15">
      <c r="A3" s="154" t="s">
        <v>538</v>
      </c>
      <c r="B3" s="159"/>
      <c r="C3" s="160"/>
      <c r="D3" s="161">
        <v>55731</v>
      </c>
      <c r="E3" s="162"/>
      <c r="F3" s="163">
        <v>85459</v>
      </c>
      <c r="G3" s="164"/>
      <c r="H3" s="165"/>
    </row>
    <row r="4" spans="1:8" x14ac:dyDescent="0.15">
      <c r="A4" s="166"/>
      <c r="B4" s="167"/>
      <c r="C4" s="168"/>
      <c r="D4" s="169">
        <v>29022</v>
      </c>
      <c r="E4" s="170"/>
      <c r="F4" s="171">
        <v>44378</v>
      </c>
      <c r="G4" s="172"/>
      <c r="H4" s="173"/>
    </row>
    <row r="5" spans="1:8" x14ac:dyDescent="0.15">
      <c r="A5" s="154" t="s">
        <v>540</v>
      </c>
      <c r="B5" s="159"/>
      <c r="C5" s="160"/>
      <c r="D5" s="161">
        <v>49283</v>
      </c>
      <c r="E5" s="162"/>
      <c r="F5" s="163">
        <v>83280</v>
      </c>
      <c r="G5" s="164"/>
      <c r="H5" s="165"/>
    </row>
    <row r="6" spans="1:8" x14ac:dyDescent="0.15">
      <c r="A6" s="166"/>
      <c r="B6" s="167"/>
      <c r="C6" s="168"/>
      <c r="D6" s="169">
        <v>25861</v>
      </c>
      <c r="E6" s="170"/>
      <c r="F6" s="171">
        <v>43123</v>
      </c>
      <c r="G6" s="172"/>
      <c r="H6" s="173"/>
    </row>
    <row r="7" spans="1:8" x14ac:dyDescent="0.15">
      <c r="A7" s="154" t="s">
        <v>541</v>
      </c>
      <c r="B7" s="159"/>
      <c r="C7" s="160"/>
      <c r="D7" s="161">
        <v>81445</v>
      </c>
      <c r="E7" s="162"/>
      <c r="F7" s="163">
        <v>88968</v>
      </c>
      <c r="G7" s="164"/>
      <c r="H7" s="165"/>
    </row>
    <row r="8" spans="1:8" x14ac:dyDescent="0.15">
      <c r="A8" s="166"/>
      <c r="B8" s="167"/>
      <c r="C8" s="168"/>
      <c r="D8" s="169">
        <v>21369</v>
      </c>
      <c r="E8" s="170"/>
      <c r="F8" s="171">
        <v>45482</v>
      </c>
      <c r="G8" s="172"/>
      <c r="H8" s="173"/>
    </row>
    <row r="9" spans="1:8" x14ac:dyDescent="0.15">
      <c r="A9" s="154" t="s">
        <v>542</v>
      </c>
      <c r="B9" s="159"/>
      <c r="C9" s="160"/>
      <c r="D9" s="161">
        <v>146373</v>
      </c>
      <c r="E9" s="162"/>
      <c r="F9" s="163">
        <v>85173</v>
      </c>
      <c r="G9" s="164"/>
      <c r="H9" s="165"/>
    </row>
    <row r="10" spans="1:8" x14ac:dyDescent="0.15">
      <c r="A10" s="166"/>
      <c r="B10" s="167"/>
      <c r="C10" s="168"/>
      <c r="D10" s="169">
        <v>58965</v>
      </c>
      <c r="E10" s="170"/>
      <c r="F10" s="171">
        <v>43913</v>
      </c>
      <c r="G10" s="172"/>
      <c r="H10" s="173"/>
    </row>
    <row r="11" spans="1:8" x14ac:dyDescent="0.15">
      <c r="A11" s="154" t="s">
        <v>543</v>
      </c>
      <c r="B11" s="159"/>
      <c r="C11" s="160"/>
      <c r="D11" s="161">
        <v>91025</v>
      </c>
      <c r="E11" s="162"/>
      <c r="F11" s="163">
        <v>94081</v>
      </c>
      <c r="G11" s="164"/>
      <c r="H11" s="165"/>
    </row>
    <row r="12" spans="1:8" x14ac:dyDescent="0.15">
      <c r="A12" s="166"/>
      <c r="B12" s="167"/>
      <c r="C12" s="174"/>
      <c r="D12" s="169">
        <v>37811</v>
      </c>
      <c r="E12" s="170"/>
      <c r="F12" s="171">
        <v>48949</v>
      </c>
      <c r="G12" s="172"/>
      <c r="H12" s="173"/>
    </row>
    <row r="13" spans="1:8" x14ac:dyDescent="0.15">
      <c r="A13" s="154"/>
      <c r="B13" s="159"/>
      <c r="C13" s="175"/>
      <c r="D13" s="176">
        <v>84771</v>
      </c>
      <c r="E13" s="177"/>
      <c r="F13" s="178">
        <v>87392</v>
      </c>
      <c r="G13" s="179"/>
      <c r="H13" s="165"/>
    </row>
    <row r="14" spans="1:8" x14ac:dyDescent="0.15">
      <c r="A14" s="166"/>
      <c r="B14" s="167"/>
      <c r="C14" s="168"/>
      <c r="D14" s="169">
        <v>34606</v>
      </c>
      <c r="E14" s="170"/>
      <c r="F14" s="171">
        <v>45169</v>
      </c>
      <c r="G14" s="172"/>
      <c r="H14" s="173"/>
    </row>
    <row r="17" spans="1:11" x14ac:dyDescent="0.15">
      <c r="A17" s="150" t="s">
        <v>51</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52</v>
      </c>
      <c r="B19" s="180">
        <f>ROUND(VALUE(SUBSTITUTE(実質収支比率等に係る経年分析!F$48,"▲","-")),2)</f>
        <v>3.24</v>
      </c>
      <c r="C19" s="180">
        <f>ROUND(VALUE(SUBSTITUTE(実質収支比率等に係る経年分析!G$48,"▲","-")),2)</f>
        <v>4.79</v>
      </c>
      <c r="D19" s="180">
        <f>ROUND(VALUE(SUBSTITUTE(実質収支比率等に係る経年分析!H$48,"▲","-")),2)</f>
        <v>4.54</v>
      </c>
      <c r="E19" s="180">
        <f>ROUND(VALUE(SUBSTITUTE(実質収支比率等に係る経年分析!I$48,"▲","-")),2)</f>
        <v>4.13</v>
      </c>
      <c r="F19" s="180">
        <f>ROUND(VALUE(SUBSTITUTE(実質収支比率等に係る経年分析!J$48,"▲","-")),2)</f>
        <v>4.84</v>
      </c>
    </row>
    <row r="20" spans="1:11" x14ac:dyDescent="0.15">
      <c r="A20" s="180" t="s">
        <v>53</v>
      </c>
      <c r="B20" s="180">
        <f>ROUND(VALUE(SUBSTITUTE(実質収支比率等に係る経年分析!F$47,"▲","-")),2)</f>
        <v>21.22</v>
      </c>
      <c r="C20" s="180">
        <f>ROUND(VALUE(SUBSTITUTE(実質収支比率等に係る経年分析!G$47,"▲","-")),2)</f>
        <v>20.77</v>
      </c>
      <c r="D20" s="180">
        <f>ROUND(VALUE(SUBSTITUTE(実質収支比率等に係る経年分析!H$47,"▲","-")),2)</f>
        <v>21.82</v>
      </c>
      <c r="E20" s="180">
        <f>ROUND(VALUE(SUBSTITUTE(実質収支比率等に係る経年分析!I$47,"▲","-")),2)</f>
        <v>22.68</v>
      </c>
      <c r="F20" s="180">
        <f>ROUND(VALUE(SUBSTITUTE(実質収支比率等に係る経年分析!J$47,"▲","-")),2)</f>
        <v>22.03</v>
      </c>
    </row>
    <row r="21" spans="1:11" x14ac:dyDescent="0.15">
      <c r="A21" s="180" t="s">
        <v>54</v>
      </c>
      <c r="B21" s="180">
        <f>IF(ISNUMBER(VALUE(SUBSTITUTE(実質収支比率等に係る経年分析!F$49,"▲","-"))),ROUND(VALUE(SUBSTITUTE(実質収支比率等に係る経年分析!F$49,"▲","-")),2),NA())</f>
        <v>-3.2</v>
      </c>
      <c r="C21" s="180">
        <f>IF(ISNUMBER(VALUE(SUBSTITUTE(実質収支比率等に係る経年分析!G$49,"▲","-"))),ROUND(VALUE(SUBSTITUTE(実質収支比率等に係る経年分析!G$49,"▲","-")),2),NA())</f>
        <v>-2.12</v>
      </c>
      <c r="D21" s="180">
        <f>IF(ISNUMBER(VALUE(SUBSTITUTE(実質収支比率等に係る経年分析!H$49,"▲","-"))),ROUND(VALUE(SUBSTITUTE(実質収支比率等に係る経年分析!H$49,"▲","-")),2),NA())</f>
        <v>-2.36</v>
      </c>
      <c r="E21" s="180">
        <f>IF(ISNUMBER(VALUE(SUBSTITUTE(実質収支比率等に係る経年分析!I$49,"▲","-"))),ROUND(VALUE(SUBSTITUTE(実質収支比率等に係る経年分析!I$49,"▲","-")),2),NA())</f>
        <v>-1.89</v>
      </c>
      <c r="F21" s="180">
        <f>IF(ISNUMBER(VALUE(SUBSTITUTE(実質収支比率等に係る経年分析!J$49,"▲","-"))),ROUND(VALUE(SUBSTITUTE(実質収支比率等に係る経年分析!J$49,"▲","-")),2),NA())</f>
        <v>-2.5</v>
      </c>
    </row>
    <row r="24" spans="1:11" x14ac:dyDescent="0.15">
      <c r="A24" s="150" t="s">
        <v>55</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電気事業特別会計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v>
      </c>
    </row>
    <row r="39" spans="1:16" x14ac:dyDescent="0.15">
      <c r="A39" s="150" t="s">
        <v>58</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2371</v>
      </c>
      <c r="E42" s="182"/>
      <c r="F42" s="182"/>
      <c r="G42" s="182">
        <f>'実質公債費比率（分子）の構造'!L$52</f>
        <v>2338</v>
      </c>
      <c r="H42" s="182"/>
      <c r="I42" s="182"/>
      <c r="J42" s="182">
        <f>'実質公債費比率（分子）の構造'!M$52</f>
        <v>2254</v>
      </c>
      <c r="K42" s="182"/>
      <c r="L42" s="182"/>
      <c r="M42" s="182">
        <f>'実質公債費比率（分子）の構造'!N$52</f>
        <v>2214</v>
      </c>
      <c r="N42" s="182"/>
      <c r="O42" s="182"/>
      <c r="P42" s="182">
        <f>'実質公債費比率（分子）の構造'!O$52</f>
        <v>2153</v>
      </c>
    </row>
    <row r="43" spans="1:16" x14ac:dyDescent="0.15">
      <c r="A43" s="182" t="s">
        <v>62</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63</v>
      </c>
      <c r="B44" s="182">
        <f>'実質公債費比率（分子）の構造'!K$50</f>
        <v>319</v>
      </c>
      <c r="C44" s="182"/>
      <c r="D44" s="182"/>
      <c r="E44" s="182">
        <f>'実質公債費比率（分子）の構造'!L$50</f>
        <v>268</v>
      </c>
      <c r="F44" s="182"/>
      <c r="G44" s="182"/>
      <c r="H44" s="182">
        <f>'実質公債費比率（分子）の構造'!M$50</f>
        <v>268</v>
      </c>
      <c r="I44" s="182"/>
      <c r="J44" s="182"/>
      <c r="K44" s="182">
        <f>'実質公債費比率（分子）の構造'!N$50</f>
        <v>268</v>
      </c>
      <c r="L44" s="182"/>
      <c r="M44" s="182"/>
      <c r="N44" s="182">
        <f>'実質公債費比率（分子）の構造'!O$50</f>
        <v>5</v>
      </c>
      <c r="O44" s="182"/>
      <c r="P44" s="182"/>
    </row>
    <row r="45" spans="1:16" x14ac:dyDescent="0.15">
      <c r="A45" s="182" t="s">
        <v>64</v>
      </c>
      <c r="B45" s="182">
        <f>'実質公債費比率（分子）の構造'!K$49</f>
        <v>9</v>
      </c>
      <c r="C45" s="182"/>
      <c r="D45" s="182"/>
      <c r="E45" s="182">
        <f>'実質公債費比率（分子）の構造'!L$49</f>
        <v>24</v>
      </c>
      <c r="F45" s="182"/>
      <c r="G45" s="182"/>
      <c r="H45" s="182">
        <f>'実質公債費比率（分子）の構造'!M$49</f>
        <v>27</v>
      </c>
      <c r="I45" s="182"/>
      <c r="J45" s="182"/>
      <c r="K45" s="182">
        <f>'実質公債費比率（分子）の構造'!N$49</f>
        <v>25</v>
      </c>
      <c r="L45" s="182"/>
      <c r="M45" s="182"/>
      <c r="N45" s="182">
        <f>'実質公債費比率（分子）の構造'!O$49</f>
        <v>33</v>
      </c>
      <c r="O45" s="182"/>
      <c r="P45" s="182"/>
    </row>
    <row r="46" spans="1:16" x14ac:dyDescent="0.15">
      <c r="A46" s="182" t="s">
        <v>65</v>
      </c>
      <c r="B46" s="182">
        <f>'実質公債費比率（分子）の構造'!K$48</f>
        <v>903</v>
      </c>
      <c r="C46" s="182"/>
      <c r="D46" s="182"/>
      <c r="E46" s="182">
        <f>'実質公債費比率（分子）の構造'!L$48</f>
        <v>898</v>
      </c>
      <c r="F46" s="182"/>
      <c r="G46" s="182"/>
      <c r="H46" s="182">
        <f>'実質公債費比率（分子）の構造'!M$48</f>
        <v>862</v>
      </c>
      <c r="I46" s="182"/>
      <c r="J46" s="182"/>
      <c r="K46" s="182">
        <f>'実質公債費比率（分子）の構造'!N$48</f>
        <v>863</v>
      </c>
      <c r="L46" s="182"/>
      <c r="M46" s="182"/>
      <c r="N46" s="182">
        <f>'実質公債費比率（分子）の構造'!O$48</f>
        <v>815</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2294</v>
      </c>
      <c r="C49" s="182"/>
      <c r="D49" s="182"/>
      <c r="E49" s="182">
        <f>'実質公債費比率（分子）の構造'!L$45</f>
        <v>2262</v>
      </c>
      <c r="F49" s="182"/>
      <c r="G49" s="182"/>
      <c r="H49" s="182">
        <f>'実質公債費比率（分子）の構造'!M$45</f>
        <v>2203</v>
      </c>
      <c r="I49" s="182"/>
      <c r="J49" s="182"/>
      <c r="K49" s="182">
        <f>'実質公債費比率（分子）の構造'!N$45</f>
        <v>2129</v>
      </c>
      <c r="L49" s="182"/>
      <c r="M49" s="182"/>
      <c r="N49" s="182">
        <f>'実質公債費比率（分子）の構造'!O$45</f>
        <v>2131</v>
      </c>
      <c r="O49" s="182"/>
      <c r="P49" s="182"/>
    </row>
    <row r="50" spans="1:16" x14ac:dyDescent="0.15">
      <c r="A50" s="182" t="s">
        <v>69</v>
      </c>
      <c r="B50" s="182" t="e">
        <f>NA()</f>
        <v>#N/A</v>
      </c>
      <c r="C50" s="182">
        <f>IF(ISNUMBER('実質公債費比率（分子）の構造'!K$53),'実質公債費比率（分子）の構造'!K$53,NA())</f>
        <v>1154</v>
      </c>
      <c r="D50" s="182" t="e">
        <f>NA()</f>
        <v>#N/A</v>
      </c>
      <c r="E50" s="182" t="e">
        <f>NA()</f>
        <v>#N/A</v>
      </c>
      <c r="F50" s="182">
        <f>IF(ISNUMBER('実質公債費比率（分子）の構造'!L$53),'実質公債費比率（分子）の構造'!L$53,NA())</f>
        <v>1114</v>
      </c>
      <c r="G50" s="182" t="e">
        <f>NA()</f>
        <v>#N/A</v>
      </c>
      <c r="H50" s="182" t="e">
        <f>NA()</f>
        <v>#N/A</v>
      </c>
      <c r="I50" s="182">
        <f>IF(ISNUMBER('実質公債費比率（分子）の構造'!M$53),'実質公債費比率（分子）の構造'!M$53,NA())</f>
        <v>1106</v>
      </c>
      <c r="J50" s="182" t="e">
        <f>NA()</f>
        <v>#N/A</v>
      </c>
      <c r="K50" s="182" t="e">
        <f>NA()</f>
        <v>#N/A</v>
      </c>
      <c r="L50" s="182">
        <f>IF(ISNUMBER('実質公債費比率（分子）の構造'!N$53),'実質公債費比率（分子）の構造'!N$53,NA())</f>
        <v>1071</v>
      </c>
      <c r="M50" s="182" t="e">
        <f>NA()</f>
        <v>#N/A</v>
      </c>
      <c r="N50" s="182" t="e">
        <f>NA()</f>
        <v>#N/A</v>
      </c>
      <c r="O50" s="182">
        <f>IF(ISNUMBER('実質公債費比率（分子）の構造'!O$53),'実質公債費比率（分子）の構造'!O$53,NA())</f>
        <v>831</v>
      </c>
      <c r="P50" s="182" t="e">
        <f>NA()</f>
        <v>#N/A</v>
      </c>
    </row>
    <row r="53" spans="1:16" x14ac:dyDescent="0.15">
      <c r="A53" s="150" t="s">
        <v>70</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41</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40</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38</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37</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35</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34</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33</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32</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31</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30</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73</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74</v>
      </c>
      <c r="B70" s="183"/>
      <c r="C70" s="183"/>
      <c r="D70" s="183"/>
      <c r="E70" s="183"/>
      <c r="F70" s="183"/>
    </row>
    <row r="71" spans="1:16" x14ac:dyDescent="0.15">
      <c r="A71" s="184"/>
      <c r="B71" s="184" t="e">
        <f>#REF!</f>
        <v>#REF!</v>
      </c>
      <c r="C71" s="184" t="e">
        <f>#REF!</f>
        <v>#REF!</v>
      </c>
      <c r="D71" s="184" t="e">
        <f>#REF!</f>
        <v>#REF!</v>
      </c>
    </row>
    <row r="72" spans="1:16" x14ac:dyDescent="0.15">
      <c r="A72" s="184" t="s">
        <v>75</v>
      </c>
      <c r="B72" s="185" t="e">
        <f>#REF!</f>
        <v>#REF!</v>
      </c>
      <c r="C72" s="185" t="e">
        <f>#REF!</f>
        <v>#REF!</v>
      </c>
      <c r="D72" s="185" t="e">
        <f>#REF!</f>
        <v>#REF!</v>
      </c>
    </row>
    <row r="73" spans="1:16" x14ac:dyDescent="0.15">
      <c r="A73" s="184" t="s">
        <v>76</v>
      </c>
      <c r="B73" s="185" t="e">
        <f>#REF!</f>
        <v>#REF!</v>
      </c>
      <c r="C73" s="185" t="e">
        <f>#REF!</f>
        <v>#REF!</v>
      </c>
      <c r="D73" s="185" t="e">
        <f>#REF!</f>
        <v>#REF!</v>
      </c>
    </row>
    <row r="74" spans="1:16" x14ac:dyDescent="0.15">
      <c r="A74" s="184" t="s">
        <v>77</v>
      </c>
      <c r="B74" s="185" t="e">
        <f>#REF!</f>
        <v>#REF!</v>
      </c>
      <c r="C74" s="185" t="e">
        <f>#REF!</f>
        <v>#REF!</v>
      </c>
      <c r="D74" s="185" t="e">
        <f>#REF!</f>
        <v>#REF!</v>
      </c>
    </row>
  </sheetData>
  <sheetProtection algorithmName="SHA-512" hashValue="lA/NJu1N/aN6QGwsCPujSYfRjc1SIEUUNui9CvGkYmUdqfkhFtl2p5ogmFP5C/hlQRYNzrGbuDzvnhEV8K+/PQ==" saltValue="LW8uiJYvq6382X+QbFzsu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220</v>
      </c>
      <c r="C5" s="745"/>
      <c r="D5" s="745"/>
      <c r="E5" s="745"/>
      <c r="F5" s="745"/>
      <c r="G5" s="745"/>
      <c r="H5" s="745"/>
      <c r="I5" s="745"/>
      <c r="J5" s="745"/>
      <c r="K5" s="745"/>
      <c r="L5" s="745"/>
      <c r="M5" s="745"/>
      <c r="N5" s="745"/>
      <c r="O5" s="745"/>
      <c r="P5" s="745"/>
      <c r="Q5" s="746"/>
      <c r="R5" s="733">
        <v>6445875</v>
      </c>
      <c r="S5" s="734"/>
      <c r="T5" s="734"/>
      <c r="U5" s="734"/>
      <c r="V5" s="734"/>
      <c r="W5" s="734"/>
      <c r="X5" s="734"/>
      <c r="Y5" s="777"/>
      <c r="Z5" s="795">
        <v>25.9</v>
      </c>
      <c r="AA5" s="795"/>
      <c r="AB5" s="795"/>
      <c r="AC5" s="795"/>
      <c r="AD5" s="796">
        <v>6271520</v>
      </c>
      <c r="AE5" s="796"/>
      <c r="AF5" s="796"/>
      <c r="AG5" s="796"/>
      <c r="AH5" s="796"/>
      <c r="AI5" s="796"/>
      <c r="AJ5" s="796"/>
      <c r="AK5" s="796"/>
      <c r="AL5" s="778">
        <v>47.1</v>
      </c>
      <c r="AM5" s="749"/>
      <c r="AN5" s="749"/>
      <c r="AO5" s="779"/>
      <c r="AP5" s="744" t="s">
        <v>221</v>
      </c>
      <c r="AQ5" s="745"/>
      <c r="AR5" s="745"/>
      <c r="AS5" s="745"/>
      <c r="AT5" s="745"/>
      <c r="AU5" s="745"/>
      <c r="AV5" s="745"/>
      <c r="AW5" s="745"/>
      <c r="AX5" s="745"/>
      <c r="AY5" s="745"/>
      <c r="AZ5" s="745"/>
      <c r="BA5" s="745"/>
      <c r="BB5" s="745"/>
      <c r="BC5" s="745"/>
      <c r="BD5" s="745"/>
      <c r="BE5" s="745"/>
      <c r="BF5" s="746"/>
      <c r="BG5" s="678">
        <v>6237434</v>
      </c>
      <c r="BH5" s="679"/>
      <c r="BI5" s="679"/>
      <c r="BJ5" s="679"/>
      <c r="BK5" s="679"/>
      <c r="BL5" s="679"/>
      <c r="BM5" s="679"/>
      <c r="BN5" s="680"/>
      <c r="BO5" s="715">
        <v>96.8</v>
      </c>
      <c r="BP5" s="715"/>
      <c r="BQ5" s="715"/>
      <c r="BR5" s="715"/>
      <c r="BS5" s="716">
        <v>71743</v>
      </c>
      <c r="BT5" s="716"/>
      <c r="BU5" s="716"/>
      <c r="BV5" s="716"/>
      <c r="BW5" s="716"/>
      <c r="BX5" s="716"/>
      <c r="BY5" s="716"/>
      <c r="BZ5" s="716"/>
      <c r="CA5" s="716"/>
      <c r="CB5" s="775"/>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x14ac:dyDescent="0.15">
      <c r="B6" s="675" t="s">
        <v>225</v>
      </c>
      <c r="C6" s="676"/>
      <c r="D6" s="676"/>
      <c r="E6" s="676"/>
      <c r="F6" s="676"/>
      <c r="G6" s="676"/>
      <c r="H6" s="676"/>
      <c r="I6" s="676"/>
      <c r="J6" s="676"/>
      <c r="K6" s="676"/>
      <c r="L6" s="676"/>
      <c r="M6" s="676"/>
      <c r="N6" s="676"/>
      <c r="O6" s="676"/>
      <c r="P6" s="676"/>
      <c r="Q6" s="677"/>
      <c r="R6" s="678">
        <v>278572</v>
      </c>
      <c r="S6" s="679"/>
      <c r="T6" s="679"/>
      <c r="U6" s="679"/>
      <c r="V6" s="679"/>
      <c r="W6" s="679"/>
      <c r="X6" s="679"/>
      <c r="Y6" s="680"/>
      <c r="Z6" s="715">
        <v>1.1000000000000001</v>
      </c>
      <c r="AA6" s="715"/>
      <c r="AB6" s="715"/>
      <c r="AC6" s="715"/>
      <c r="AD6" s="716">
        <v>278572</v>
      </c>
      <c r="AE6" s="716"/>
      <c r="AF6" s="716"/>
      <c r="AG6" s="716"/>
      <c r="AH6" s="716"/>
      <c r="AI6" s="716"/>
      <c r="AJ6" s="716"/>
      <c r="AK6" s="716"/>
      <c r="AL6" s="681">
        <v>2.1</v>
      </c>
      <c r="AM6" s="682"/>
      <c r="AN6" s="682"/>
      <c r="AO6" s="717"/>
      <c r="AP6" s="675" t="s">
        <v>226</v>
      </c>
      <c r="AQ6" s="676"/>
      <c r="AR6" s="676"/>
      <c r="AS6" s="676"/>
      <c r="AT6" s="676"/>
      <c r="AU6" s="676"/>
      <c r="AV6" s="676"/>
      <c r="AW6" s="676"/>
      <c r="AX6" s="676"/>
      <c r="AY6" s="676"/>
      <c r="AZ6" s="676"/>
      <c r="BA6" s="676"/>
      <c r="BB6" s="676"/>
      <c r="BC6" s="676"/>
      <c r="BD6" s="676"/>
      <c r="BE6" s="676"/>
      <c r="BF6" s="677"/>
      <c r="BG6" s="678">
        <v>6237434</v>
      </c>
      <c r="BH6" s="679"/>
      <c r="BI6" s="679"/>
      <c r="BJ6" s="679"/>
      <c r="BK6" s="679"/>
      <c r="BL6" s="679"/>
      <c r="BM6" s="679"/>
      <c r="BN6" s="680"/>
      <c r="BO6" s="715">
        <v>96.8</v>
      </c>
      <c r="BP6" s="715"/>
      <c r="BQ6" s="715"/>
      <c r="BR6" s="715"/>
      <c r="BS6" s="716">
        <v>71743</v>
      </c>
      <c r="BT6" s="716"/>
      <c r="BU6" s="716"/>
      <c r="BV6" s="716"/>
      <c r="BW6" s="716"/>
      <c r="BX6" s="716"/>
      <c r="BY6" s="716"/>
      <c r="BZ6" s="716"/>
      <c r="CA6" s="716"/>
      <c r="CB6" s="775"/>
      <c r="CD6" s="736" t="s">
        <v>227</v>
      </c>
      <c r="CE6" s="737"/>
      <c r="CF6" s="737"/>
      <c r="CG6" s="737"/>
      <c r="CH6" s="737"/>
      <c r="CI6" s="737"/>
      <c r="CJ6" s="737"/>
      <c r="CK6" s="737"/>
      <c r="CL6" s="737"/>
      <c r="CM6" s="737"/>
      <c r="CN6" s="737"/>
      <c r="CO6" s="737"/>
      <c r="CP6" s="737"/>
      <c r="CQ6" s="738"/>
      <c r="CR6" s="678">
        <v>202171</v>
      </c>
      <c r="CS6" s="679"/>
      <c r="CT6" s="679"/>
      <c r="CU6" s="679"/>
      <c r="CV6" s="679"/>
      <c r="CW6" s="679"/>
      <c r="CX6" s="679"/>
      <c r="CY6" s="680"/>
      <c r="CZ6" s="778">
        <v>0.8</v>
      </c>
      <c r="DA6" s="749"/>
      <c r="DB6" s="749"/>
      <c r="DC6" s="781"/>
      <c r="DD6" s="684" t="s">
        <v>170</v>
      </c>
      <c r="DE6" s="679"/>
      <c r="DF6" s="679"/>
      <c r="DG6" s="679"/>
      <c r="DH6" s="679"/>
      <c r="DI6" s="679"/>
      <c r="DJ6" s="679"/>
      <c r="DK6" s="679"/>
      <c r="DL6" s="679"/>
      <c r="DM6" s="679"/>
      <c r="DN6" s="679"/>
      <c r="DO6" s="679"/>
      <c r="DP6" s="680"/>
      <c r="DQ6" s="684">
        <v>202165</v>
      </c>
      <c r="DR6" s="679"/>
      <c r="DS6" s="679"/>
      <c r="DT6" s="679"/>
      <c r="DU6" s="679"/>
      <c r="DV6" s="679"/>
      <c r="DW6" s="679"/>
      <c r="DX6" s="679"/>
      <c r="DY6" s="679"/>
      <c r="DZ6" s="679"/>
      <c r="EA6" s="679"/>
      <c r="EB6" s="679"/>
      <c r="EC6" s="722"/>
    </row>
    <row r="7" spans="2:143" ht="11.25" customHeight="1" x14ac:dyDescent="0.15">
      <c r="B7" s="675" t="s">
        <v>228</v>
      </c>
      <c r="C7" s="676"/>
      <c r="D7" s="676"/>
      <c r="E7" s="676"/>
      <c r="F7" s="676"/>
      <c r="G7" s="676"/>
      <c r="H7" s="676"/>
      <c r="I7" s="676"/>
      <c r="J7" s="676"/>
      <c r="K7" s="676"/>
      <c r="L7" s="676"/>
      <c r="M7" s="676"/>
      <c r="N7" s="676"/>
      <c r="O7" s="676"/>
      <c r="P7" s="676"/>
      <c r="Q7" s="677"/>
      <c r="R7" s="678">
        <v>4541</v>
      </c>
      <c r="S7" s="679"/>
      <c r="T7" s="679"/>
      <c r="U7" s="679"/>
      <c r="V7" s="679"/>
      <c r="W7" s="679"/>
      <c r="X7" s="679"/>
      <c r="Y7" s="680"/>
      <c r="Z7" s="715">
        <v>0</v>
      </c>
      <c r="AA7" s="715"/>
      <c r="AB7" s="715"/>
      <c r="AC7" s="715"/>
      <c r="AD7" s="716">
        <v>4541</v>
      </c>
      <c r="AE7" s="716"/>
      <c r="AF7" s="716"/>
      <c r="AG7" s="716"/>
      <c r="AH7" s="716"/>
      <c r="AI7" s="716"/>
      <c r="AJ7" s="716"/>
      <c r="AK7" s="716"/>
      <c r="AL7" s="681">
        <v>0</v>
      </c>
      <c r="AM7" s="682"/>
      <c r="AN7" s="682"/>
      <c r="AO7" s="717"/>
      <c r="AP7" s="675" t="s">
        <v>229</v>
      </c>
      <c r="AQ7" s="676"/>
      <c r="AR7" s="676"/>
      <c r="AS7" s="676"/>
      <c r="AT7" s="676"/>
      <c r="AU7" s="676"/>
      <c r="AV7" s="676"/>
      <c r="AW7" s="676"/>
      <c r="AX7" s="676"/>
      <c r="AY7" s="676"/>
      <c r="AZ7" s="676"/>
      <c r="BA7" s="676"/>
      <c r="BB7" s="676"/>
      <c r="BC7" s="676"/>
      <c r="BD7" s="676"/>
      <c r="BE7" s="676"/>
      <c r="BF7" s="677"/>
      <c r="BG7" s="678">
        <v>2550419</v>
      </c>
      <c r="BH7" s="679"/>
      <c r="BI7" s="679"/>
      <c r="BJ7" s="679"/>
      <c r="BK7" s="679"/>
      <c r="BL7" s="679"/>
      <c r="BM7" s="679"/>
      <c r="BN7" s="680"/>
      <c r="BO7" s="715">
        <v>39.6</v>
      </c>
      <c r="BP7" s="715"/>
      <c r="BQ7" s="715"/>
      <c r="BR7" s="715"/>
      <c r="BS7" s="716">
        <v>71743</v>
      </c>
      <c r="BT7" s="716"/>
      <c r="BU7" s="716"/>
      <c r="BV7" s="716"/>
      <c r="BW7" s="716"/>
      <c r="BX7" s="716"/>
      <c r="BY7" s="716"/>
      <c r="BZ7" s="716"/>
      <c r="CA7" s="716"/>
      <c r="CB7" s="775"/>
      <c r="CD7" s="711" t="s">
        <v>230</v>
      </c>
      <c r="CE7" s="712"/>
      <c r="CF7" s="712"/>
      <c r="CG7" s="712"/>
      <c r="CH7" s="712"/>
      <c r="CI7" s="712"/>
      <c r="CJ7" s="712"/>
      <c r="CK7" s="712"/>
      <c r="CL7" s="712"/>
      <c r="CM7" s="712"/>
      <c r="CN7" s="712"/>
      <c r="CO7" s="712"/>
      <c r="CP7" s="712"/>
      <c r="CQ7" s="713"/>
      <c r="CR7" s="678">
        <v>2577342</v>
      </c>
      <c r="CS7" s="679"/>
      <c r="CT7" s="679"/>
      <c r="CU7" s="679"/>
      <c r="CV7" s="679"/>
      <c r="CW7" s="679"/>
      <c r="CX7" s="679"/>
      <c r="CY7" s="680"/>
      <c r="CZ7" s="715">
        <v>10.8</v>
      </c>
      <c r="DA7" s="715"/>
      <c r="DB7" s="715"/>
      <c r="DC7" s="715"/>
      <c r="DD7" s="684">
        <v>303203</v>
      </c>
      <c r="DE7" s="679"/>
      <c r="DF7" s="679"/>
      <c r="DG7" s="679"/>
      <c r="DH7" s="679"/>
      <c r="DI7" s="679"/>
      <c r="DJ7" s="679"/>
      <c r="DK7" s="679"/>
      <c r="DL7" s="679"/>
      <c r="DM7" s="679"/>
      <c r="DN7" s="679"/>
      <c r="DO7" s="679"/>
      <c r="DP7" s="680"/>
      <c r="DQ7" s="684">
        <v>1814841</v>
      </c>
      <c r="DR7" s="679"/>
      <c r="DS7" s="679"/>
      <c r="DT7" s="679"/>
      <c r="DU7" s="679"/>
      <c r="DV7" s="679"/>
      <c r="DW7" s="679"/>
      <c r="DX7" s="679"/>
      <c r="DY7" s="679"/>
      <c r="DZ7" s="679"/>
      <c r="EA7" s="679"/>
      <c r="EB7" s="679"/>
      <c r="EC7" s="722"/>
    </row>
    <row r="8" spans="2:143" ht="11.25" customHeight="1" x14ac:dyDescent="0.15">
      <c r="B8" s="675" t="s">
        <v>231</v>
      </c>
      <c r="C8" s="676"/>
      <c r="D8" s="676"/>
      <c r="E8" s="676"/>
      <c r="F8" s="676"/>
      <c r="G8" s="676"/>
      <c r="H8" s="676"/>
      <c r="I8" s="676"/>
      <c r="J8" s="676"/>
      <c r="K8" s="676"/>
      <c r="L8" s="676"/>
      <c r="M8" s="676"/>
      <c r="N8" s="676"/>
      <c r="O8" s="676"/>
      <c r="P8" s="676"/>
      <c r="Q8" s="677"/>
      <c r="R8" s="678">
        <v>22268</v>
      </c>
      <c r="S8" s="679"/>
      <c r="T8" s="679"/>
      <c r="U8" s="679"/>
      <c r="V8" s="679"/>
      <c r="W8" s="679"/>
      <c r="X8" s="679"/>
      <c r="Y8" s="680"/>
      <c r="Z8" s="715">
        <v>0.1</v>
      </c>
      <c r="AA8" s="715"/>
      <c r="AB8" s="715"/>
      <c r="AC8" s="715"/>
      <c r="AD8" s="716">
        <v>22268</v>
      </c>
      <c r="AE8" s="716"/>
      <c r="AF8" s="716"/>
      <c r="AG8" s="716"/>
      <c r="AH8" s="716"/>
      <c r="AI8" s="716"/>
      <c r="AJ8" s="716"/>
      <c r="AK8" s="716"/>
      <c r="AL8" s="681">
        <v>0.2</v>
      </c>
      <c r="AM8" s="682"/>
      <c r="AN8" s="682"/>
      <c r="AO8" s="717"/>
      <c r="AP8" s="675" t="s">
        <v>232</v>
      </c>
      <c r="AQ8" s="676"/>
      <c r="AR8" s="676"/>
      <c r="AS8" s="676"/>
      <c r="AT8" s="676"/>
      <c r="AU8" s="676"/>
      <c r="AV8" s="676"/>
      <c r="AW8" s="676"/>
      <c r="AX8" s="676"/>
      <c r="AY8" s="676"/>
      <c r="AZ8" s="676"/>
      <c r="BA8" s="676"/>
      <c r="BB8" s="676"/>
      <c r="BC8" s="676"/>
      <c r="BD8" s="676"/>
      <c r="BE8" s="676"/>
      <c r="BF8" s="677"/>
      <c r="BG8" s="678">
        <v>83161</v>
      </c>
      <c r="BH8" s="679"/>
      <c r="BI8" s="679"/>
      <c r="BJ8" s="679"/>
      <c r="BK8" s="679"/>
      <c r="BL8" s="679"/>
      <c r="BM8" s="679"/>
      <c r="BN8" s="680"/>
      <c r="BO8" s="715">
        <v>1.3</v>
      </c>
      <c r="BP8" s="715"/>
      <c r="BQ8" s="715"/>
      <c r="BR8" s="715"/>
      <c r="BS8" s="684" t="s">
        <v>233</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7715163</v>
      </c>
      <c r="CS8" s="679"/>
      <c r="CT8" s="679"/>
      <c r="CU8" s="679"/>
      <c r="CV8" s="679"/>
      <c r="CW8" s="679"/>
      <c r="CX8" s="679"/>
      <c r="CY8" s="680"/>
      <c r="CZ8" s="715">
        <v>32.4</v>
      </c>
      <c r="DA8" s="715"/>
      <c r="DB8" s="715"/>
      <c r="DC8" s="715"/>
      <c r="DD8" s="684">
        <v>19583</v>
      </c>
      <c r="DE8" s="679"/>
      <c r="DF8" s="679"/>
      <c r="DG8" s="679"/>
      <c r="DH8" s="679"/>
      <c r="DI8" s="679"/>
      <c r="DJ8" s="679"/>
      <c r="DK8" s="679"/>
      <c r="DL8" s="679"/>
      <c r="DM8" s="679"/>
      <c r="DN8" s="679"/>
      <c r="DO8" s="679"/>
      <c r="DP8" s="680"/>
      <c r="DQ8" s="684">
        <v>4074016</v>
      </c>
      <c r="DR8" s="679"/>
      <c r="DS8" s="679"/>
      <c r="DT8" s="679"/>
      <c r="DU8" s="679"/>
      <c r="DV8" s="679"/>
      <c r="DW8" s="679"/>
      <c r="DX8" s="679"/>
      <c r="DY8" s="679"/>
      <c r="DZ8" s="679"/>
      <c r="EA8" s="679"/>
      <c r="EB8" s="679"/>
      <c r="EC8" s="722"/>
    </row>
    <row r="9" spans="2:143" ht="11.25" customHeight="1" x14ac:dyDescent="0.15">
      <c r="B9" s="675" t="s">
        <v>235</v>
      </c>
      <c r="C9" s="676"/>
      <c r="D9" s="676"/>
      <c r="E9" s="676"/>
      <c r="F9" s="676"/>
      <c r="G9" s="676"/>
      <c r="H9" s="676"/>
      <c r="I9" s="676"/>
      <c r="J9" s="676"/>
      <c r="K9" s="676"/>
      <c r="L9" s="676"/>
      <c r="M9" s="676"/>
      <c r="N9" s="676"/>
      <c r="O9" s="676"/>
      <c r="P9" s="676"/>
      <c r="Q9" s="677"/>
      <c r="R9" s="678">
        <v>13266</v>
      </c>
      <c r="S9" s="679"/>
      <c r="T9" s="679"/>
      <c r="U9" s="679"/>
      <c r="V9" s="679"/>
      <c r="W9" s="679"/>
      <c r="X9" s="679"/>
      <c r="Y9" s="680"/>
      <c r="Z9" s="715">
        <v>0.1</v>
      </c>
      <c r="AA9" s="715"/>
      <c r="AB9" s="715"/>
      <c r="AC9" s="715"/>
      <c r="AD9" s="716">
        <v>13266</v>
      </c>
      <c r="AE9" s="716"/>
      <c r="AF9" s="716"/>
      <c r="AG9" s="716"/>
      <c r="AH9" s="716"/>
      <c r="AI9" s="716"/>
      <c r="AJ9" s="716"/>
      <c r="AK9" s="716"/>
      <c r="AL9" s="681">
        <v>0.1</v>
      </c>
      <c r="AM9" s="682"/>
      <c r="AN9" s="682"/>
      <c r="AO9" s="717"/>
      <c r="AP9" s="675" t="s">
        <v>236</v>
      </c>
      <c r="AQ9" s="676"/>
      <c r="AR9" s="676"/>
      <c r="AS9" s="676"/>
      <c r="AT9" s="676"/>
      <c r="AU9" s="676"/>
      <c r="AV9" s="676"/>
      <c r="AW9" s="676"/>
      <c r="AX9" s="676"/>
      <c r="AY9" s="676"/>
      <c r="AZ9" s="676"/>
      <c r="BA9" s="676"/>
      <c r="BB9" s="676"/>
      <c r="BC9" s="676"/>
      <c r="BD9" s="676"/>
      <c r="BE9" s="676"/>
      <c r="BF9" s="677"/>
      <c r="BG9" s="678">
        <v>2081840</v>
      </c>
      <c r="BH9" s="679"/>
      <c r="BI9" s="679"/>
      <c r="BJ9" s="679"/>
      <c r="BK9" s="679"/>
      <c r="BL9" s="679"/>
      <c r="BM9" s="679"/>
      <c r="BN9" s="680"/>
      <c r="BO9" s="715">
        <v>32.299999999999997</v>
      </c>
      <c r="BP9" s="715"/>
      <c r="BQ9" s="715"/>
      <c r="BR9" s="715"/>
      <c r="BS9" s="684" t="s">
        <v>233</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1308308</v>
      </c>
      <c r="CS9" s="679"/>
      <c r="CT9" s="679"/>
      <c r="CU9" s="679"/>
      <c r="CV9" s="679"/>
      <c r="CW9" s="679"/>
      <c r="CX9" s="679"/>
      <c r="CY9" s="680"/>
      <c r="CZ9" s="715">
        <v>5.5</v>
      </c>
      <c r="DA9" s="715"/>
      <c r="DB9" s="715"/>
      <c r="DC9" s="715"/>
      <c r="DD9" s="684">
        <v>40203</v>
      </c>
      <c r="DE9" s="679"/>
      <c r="DF9" s="679"/>
      <c r="DG9" s="679"/>
      <c r="DH9" s="679"/>
      <c r="DI9" s="679"/>
      <c r="DJ9" s="679"/>
      <c r="DK9" s="679"/>
      <c r="DL9" s="679"/>
      <c r="DM9" s="679"/>
      <c r="DN9" s="679"/>
      <c r="DO9" s="679"/>
      <c r="DP9" s="680"/>
      <c r="DQ9" s="684">
        <v>1209019</v>
      </c>
      <c r="DR9" s="679"/>
      <c r="DS9" s="679"/>
      <c r="DT9" s="679"/>
      <c r="DU9" s="679"/>
      <c r="DV9" s="679"/>
      <c r="DW9" s="679"/>
      <c r="DX9" s="679"/>
      <c r="DY9" s="679"/>
      <c r="DZ9" s="679"/>
      <c r="EA9" s="679"/>
      <c r="EB9" s="679"/>
      <c r="EC9" s="722"/>
    </row>
    <row r="10" spans="2:143" ht="11.25" customHeight="1" x14ac:dyDescent="0.15">
      <c r="B10" s="675" t="s">
        <v>238</v>
      </c>
      <c r="C10" s="676"/>
      <c r="D10" s="676"/>
      <c r="E10" s="676"/>
      <c r="F10" s="676"/>
      <c r="G10" s="676"/>
      <c r="H10" s="676"/>
      <c r="I10" s="676"/>
      <c r="J10" s="676"/>
      <c r="K10" s="676"/>
      <c r="L10" s="676"/>
      <c r="M10" s="676"/>
      <c r="N10" s="676"/>
      <c r="O10" s="676"/>
      <c r="P10" s="676"/>
      <c r="Q10" s="677"/>
      <c r="R10" s="678" t="s">
        <v>133</v>
      </c>
      <c r="S10" s="679"/>
      <c r="T10" s="679"/>
      <c r="U10" s="679"/>
      <c r="V10" s="679"/>
      <c r="W10" s="679"/>
      <c r="X10" s="679"/>
      <c r="Y10" s="680"/>
      <c r="Z10" s="715" t="s">
        <v>233</v>
      </c>
      <c r="AA10" s="715"/>
      <c r="AB10" s="715"/>
      <c r="AC10" s="715"/>
      <c r="AD10" s="716" t="s">
        <v>233</v>
      </c>
      <c r="AE10" s="716"/>
      <c r="AF10" s="716"/>
      <c r="AG10" s="716"/>
      <c r="AH10" s="716"/>
      <c r="AI10" s="716"/>
      <c r="AJ10" s="716"/>
      <c r="AK10" s="716"/>
      <c r="AL10" s="681" t="s">
        <v>233</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153073</v>
      </c>
      <c r="BH10" s="679"/>
      <c r="BI10" s="679"/>
      <c r="BJ10" s="679"/>
      <c r="BK10" s="679"/>
      <c r="BL10" s="679"/>
      <c r="BM10" s="679"/>
      <c r="BN10" s="680"/>
      <c r="BO10" s="715">
        <v>2.4</v>
      </c>
      <c r="BP10" s="715"/>
      <c r="BQ10" s="715"/>
      <c r="BR10" s="715"/>
      <c r="BS10" s="684">
        <v>25645</v>
      </c>
      <c r="BT10" s="679"/>
      <c r="BU10" s="679"/>
      <c r="BV10" s="679"/>
      <c r="BW10" s="679"/>
      <c r="BX10" s="679"/>
      <c r="BY10" s="679"/>
      <c r="BZ10" s="679"/>
      <c r="CA10" s="679"/>
      <c r="CB10" s="722"/>
      <c r="CD10" s="711" t="s">
        <v>240</v>
      </c>
      <c r="CE10" s="712"/>
      <c r="CF10" s="712"/>
      <c r="CG10" s="712"/>
      <c r="CH10" s="712"/>
      <c r="CI10" s="712"/>
      <c r="CJ10" s="712"/>
      <c r="CK10" s="712"/>
      <c r="CL10" s="712"/>
      <c r="CM10" s="712"/>
      <c r="CN10" s="712"/>
      <c r="CO10" s="712"/>
      <c r="CP10" s="712"/>
      <c r="CQ10" s="713"/>
      <c r="CR10" s="678">
        <v>39160</v>
      </c>
      <c r="CS10" s="679"/>
      <c r="CT10" s="679"/>
      <c r="CU10" s="679"/>
      <c r="CV10" s="679"/>
      <c r="CW10" s="679"/>
      <c r="CX10" s="679"/>
      <c r="CY10" s="680"/>
      <c r="CZ10" s="715">
        <v>0.2</v>
      </c>
      <c r="DA10" s="715"/>
      <c r="DB10" s="715"/>
      <c r="DC10" s="715"/>
      <c r="DD10" s="684" t="s">
        <v>133</v>
      </c>
      <c r="DE10" s="679"/>
      <c r="DF10" s="679"/>
      <c r="DG10" s="679"/>
      <c r="DH10" s="679"/>
      <c r="DI10" s="679"/>
      <c r="DJ10" s="679"/>
      <c r="DK10" s="679"/>
      <c r="DL10" s="679"/>
      <c r="DM10" s="679"/>
      <c r="DN10" s="679"/>
      <c r="DO10" s="679"/>
      <c r="DP10" s="680"/>
      <c r="DQ10" s="684">
        <v>30760</v>
      </c>
      <c r="DR10" s="679"/>
      <c r="DS10" s="679"/>
      <c r="DT10" s="679"/>
      <c r="DU10" s="679"/>
      <c r="DV10" s="679"/>
      <c r="DW10" s="679"/>
      <c r="DX10" s="679"/>
      <c r="DY10" s="679"/>
      <c r="DZ10" s="679"/>
      <c r="EA10" s="679"/>
      <c r="EB10" s="679"/>
      <c r="EC10" s="722"/>
    </row>
    <row r="11" spans="2:143" ht="11.25" customHeight="1" x14ac:dyDescent="0.15">
      <c r="B11" s="675" t="s">
        <v>241</v>
      </c>
      <c r="C11" s="676"/>
      <c r="D11" s="676"/>
      <c r="E11" s="676"/>
      <c r="F11" s="676"/>
      <c r="G11" s="676"/>
      <c r="H11" s="676"/>
      <c r="I11" s="676"/>
      <c r="J11" s="676"/>
      <c r="K11" s="676"/>
      <c r="L11" s="676"/>
      <c r="M11" s="676"/>
      <c r="N11" s="676"/>
      <c r="O11" s="676"/>
      <c r="P11" s="676"/>
      <c r="Q11" s="677"/>
      <c r="R11" s="678">
        <v>890712</v>
      </c>
      <c r="S11" s="679"/>
      <c r="T11" s="679"/>
      <c r="U11" s="679"/>
      <c r="V11" s="679"/>
      <c r="W11" s="679"/>
      <c r="X11" s="679"/>
      <c r="Y11" s="680"/>
      <c r="Z11" s="681">
        <v>3.6</v>
      </c>
      <c r="AA11" s="682"/>
      <c r="AB11" s="682"/>
      <c r="AC11" s="683"/>
      <c r="AD11" s="684">
        <v>890712</v>
      </c>
      <c r="AE11" s="679"/>
      <c r="AF11" s="679"/>
      <c r="AG11" s="679"/>
      <c r="AH11" s="679"/>
      <c r="AI11" s="679"/>
      <c r="AJ11" s="679"/>
      <c r="AK11" s="680"/>
      <c r="AL11" s="681">
        <v>6.7</v>
      </c>
      <c r="AM11" s="682"/>
      <c r="AN11" s="682"/>
      <c r="AO11" s="717"/>
      <c r="AP11" s="675" t="s">
        <v>242</v>
      </c>
      <c r="AQ11" s="676"/>
      <c r="AR11" s="676"/>
      <c r="AS11" s="676"/>
      <c r="AT11" s="676"/>
      <c r="AU11" s="676"/>
      <c r="AV11" s="676"/>
      <c r="AW11" s="676"/>
      <c r="AX11" s="676"/>
      <c r="AY11" s="676"/>
      <c r="AZ11" s="676"/>
      <c r="BA11" s="676"/>
      <c r="BB11" s="676"/>
      <c r="BC11" s="676"/>
      <c r="BD11" s="676"/>
      <c r="BE11" s="676"/>
      <c r="BF11" s="677"/>
      <c r="BG11" s="678">
        <v>232345</v>
      </c>
      <c r="BH11" s="679"/>
      <c r="BI11" s="679"/>
      <c r="BJ11" s="679"/>
      <c r="BK11" s="679"/>
      <c r="BL11" s="679"/>
      <c r="BM11" s="679"/>
      <c r="BN11" s="680"/>
      <c r="BO11" s="715">
        <v>3.6</v>
      </c>
      <c r="BP11" s="715"/>
      <c r="BQ11" s="715"/>
      <c r="BR11" s="715"/>
      <c r="BS11" s="684">
        <v>46098</v>
      </c>
      <c r="BT11" s="679"/>
      <c r="BU11" s="679"/>
      <c r="BV11" s="679"/>
      <c r="BW11" s="679"/>
      <c r="BX11" s="679"/>
      <c r="BY11" s="679"/>
      <c r="BZ11" s="679"/>
      <c r="CA11" s="679"/>
      <c r="CB11" s="722"/>
      <c r="CD11" s="711" t="s">
        <v>243</v>
      </c>
      <c r="CE11" s="712"/>
      <c r="CF11" s="712"/>
      <c r="CG11" s="712"/>
      <c r="CH11" s="712"/>
      <c r="CI11" s="712"/>
      <c r="CJ11" s="712"/>
      <c r="CK11" s="712"/>
      <c r="CL11" s="712"/>
      <c r="CM11" s="712"/>
      <c r="CN11" s="712"/>
      <c r="CO11" s="712"/>
      <c r="CP11" s="712"/>
      <c r="CQ11" s="713"/>
      <c r="CR11" s="678">
        <v>817442</v>
      </c>
      <c r="CS11" s="679"/>
      <c r="CT11" s="679"/>
      <c r="CU11" s="679"/>
      <c r="CV11" s="679"/>
      <c r="CW11" s="679"/>
      <c r="CX11" s="679"/>
      <c r="CY11" s="680"/>
      <c r="CZ11" s="715">
        <v>3.4</v>
      </c>
      <c r="DA11" s="715"/>
      <c r="DB11" s="715"/>
      <c r="DC11" s="715"/>
      <c r="DD11" s="684">
        <v>194492</v>
      </c>
      <c r="DE11" s="679"/>
      <c r="DF11" s="679"/>
      <c r="DG11" s="679"/>
      <c r="DH11" s="679"/>
      <c r="DI11" s="679"/>
      <c r="DJ11" s="679"/>
      <c r="DK11" s="679"/>
      <c r="DL11" s="679"/>
      <c r="DM11" s="679"/>
      <c r="DN11" s="679"/>
      <c r="DO11" s="679"/>
      <c r="DP11" s="680"/>
      <c r="DQ11" s="684">
        <v>463040</v>
      </c>
      <c r="DR11" s="679"/>
      <c r="DS11" s="679"/>
      <c r="DT11" s="679"/>
      <c r="DU11" s="679"/>
      <c r="DV11" s="679"/>
      <c r="DW11" s="679"/>
      <c r="DX11" s="679"/>
      <c r="DY11" s="679"/>
      <c r="DZ11" s="679"/>
      <c r="EA11" s="679"/>
      <c r="EB11" s="679"/>
      <c r="EC11" s="722"/>
    </row>
    <row r="12" spans="2:143" ht="11.25" customHeight="1" x14ac:dyDescent="0.15">
      <c r="B12" s="675" t="s">
        <v>244</v>
      </c>
      <c r="C12" s="676"/>
      <c r="D12" s="676"/>
      <c r="E12" s="676"/>
      <c r="F12" s="676"/>
      <c r="G12" s="676"/>
      <c r="H12" s="676"/>
      <c r="I12" s="676"/>
      <c r="J12" s="676"/>
      <c r="K12" s="676"/>
      <c r="L12" s="676"/>
      <c r="M12" s="676"/>
      <c r="N12" s="676"/>
      <c r="O12" s="676"/>
      <c r="P12" s="676"/>
      <c r="Q12" s="677"/>
      <c r="R12" s="678">
        <v>12437</v>
      </c>
      <c r="S12" s="679"/>
      <c r="T12" s="679"/>
      <c r="U12" s="679"/>
      <c r="V12" s="679"/>
      <c r="W12" s="679"/>
      <c r="X12" s="679"/>
      <c r="Y12" s="680"/>
      <c r="Z12" s="715">
        <v>0.1</v>
      </c>
      <c r="AA12" s="715"/>
      <c r="AB12" s="715"/>
      <c r="AC12" s="715"/>
      <c r="AD12" s="716">
        <v>12437</v>
      </c>
      <c r="AE12" s="716"/>
      <c r="AF12" s="716"/>
      <c r="AG12" s="716"/>
      <c r="AH12" s="716"/>
      <c r="AI12" s="716"/>
      <c r="AJ12" s="716"/>
      <c r="AK12" s="716"/>
      <c r="AL12" s="681">
        <v>0.1</v>
      </c>
      <c r="AM12" s="682"/>
      <c r="AN12" s="682"/>
      <c r="AO12" s="717"/>
      <c r="AP12" s="675" t="s">
        <v>245</v>
      </c>
      <c r="AQ12" s="676"/>
      <c r="AR12" s="676"/>
      <c r="AS12" s="676"/>
      <c r="AT12" s="676"/>
      <c r="AU12" s="676"/>
      <c r="AV12" s="676"/>
      <c r="AW12" s="676"/>
      <c r="AX12" s="676"/>
      <c r="AY12" s="676"/>
      <c r="AZ12" s="676"/>
      <c r="BA12" s="676"/>
      <c r="BB12" s="676"/>
      <c r="BC12" s="676"/>
      <c r="BD12" s="676"/>
      <c r="BE12" s="676"/>
      <c r="BF12" s="677"/>
      <c r="BG12" s="678">
        <v>3054544</v>
      </c>
      <c r="BH12" s="679"/>
      <c r="BI12" s="679"/>
      <c r="BJ12" s="679"/>
      <c r="BK12" s="679"/>
      <c r="BL12" s="679"/>
      <c r="BM12" s="679"/>
      <c r="BN12" s="680"/>
      <c r="BO12" s="715">
        <v>47.4</v>
      </c>
      <c r="BP12" s="715"/>
      <c r="BQ12" s="715"/>
      <c r="BR12" s="715"/>
      <c r="BS12" s="684" t="s">
        <v>133</v>
      </c>
      <c r="BT12" s="679"/>
      <c r="BU12" s="679"/>
      <c r="BV12" s="679"/>
      <c r="BW12" s="679"/>
      <c r="BX12" s="679"/>
      <c r="BY12" s="679"/>
      <c r="BZ12" s="679"/>
      <c r="CA12" s="679"/>
      <c r="CB12" s="722"/>
      <c r="CD12" s="711" t="s">
        <v>246</v>
      </c>
      <c r="CE12" s="712"/>
      <c r="CF12" s="712"/>
      <c r="CG12" s="712"/>
      <c r="CH12" s="712"/>
      <c r="CI12" s="712"/>
      <c r="CJ12" s="712"/>
      <c r="CK12" s="712"/>
      <c r="CL12" s="712"/>
      <c r="CM12" s="712"/>
      <c r="CN12" s="712"/>
      <c r="CO12" s="712"/>
      <c r="CP12" s="712"/>
      <c r="CQ12" s="713"/>
      <c r="CR12" s="678">
        <v>589382</v>
      </c>
      <c r="CS12" s="679"/>
      <c r="CT12" s="679"/>
      <c r="CU12" s="679"/>
      <c r="CV12" s="679"/>
      <c r="CW12" s="679"/>
      <c r="CX12" s="679"/>
      <c r="CY12" s="680"/>
      <c r="CZ12" s="715">
        <v>2.5</v>
      </c>
      <c r="DA12" s="715"/>
      <c r="DB12" s="715"/>
      <c r="DC12" s="715"/>
      <c r="DD12" s="684">
        <v>18329</v>
      </c>
      <c r="DE12" s="679"/>
      <c r="DF12" s="679"/>
      <c r="DG12" s="679"/>
      <c r="DH12" s="679"/>
      <c r="DI12" s="679"/>
      <c r="DJ12" s="679"/>
      <c r="DK12" s="679"/>
      <c r="DL12" s="679"/>
      <c r="DM12" s="679"/>
      <c r="DN12" s="679"/>
      <c r="DO12" s="679"/>
      <c r="DP12" s="680"/>
      <c r="DQ12" s="684">
        <v>323193</v>
      </c>
      <c r="DR12" s="679"/>
      <c r="DS12" s="679"/>
      <c r="DT12" s="679"/>
      <c r="DU12" s="679"/>
      <c r="DV12" s="679"/>
      <c r="DW12" s="679"/>
      <c r="DX12" s="679"/>
      <c r="DY12" s="679"/>
      <c r="DZ12" s="679"/>
      <c r="EA12" s="679"/>
      <c r="EB12" s="679"/>
      <c r="EC12" s="722"/>
    </row>
    <row r="13" spans="2:143" ht="11.25" customHeight="1" x14ac:dyDescent="0.15">
      <c r="B13" s="675" t="s">
        <v>247</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133</v>
      </c>
      <c r="AA13" s="715"/>
      <c r="AB13" s="715"/>
      <c r="AC13" s="715"/>
      <c r="AD13" s="716" t="s">
        <v>170</v>
      </c>
      <c r="AE13" s="716"/>
      <c r="AF13" s="716"/>
      <c r="AG13" s="716"/>
      <c r="AH13" s="716"/>
      <c r="AI13" s="716"/>
      <c r="AJ13" s="716"/>
      <c r="AK13" s="716"/>
      <c r="AL13" s="681" t="s">
        <v>233</v>
      </c>
      <c r="AM13" s="682"/>
      <c r="AN13" s="682"/>
      <c r="AO13" s="717"/>
      <c r="AP13" s="675" t="s">
        <v>248</v>
      </c>
      <c r="AQ13" s="676"/>
      <c r="AR13" s="676"/>
      <c r="AS13" s="676"/>
      <c r="AT13" s="676"/>
      <c r="AU13" s="676"/>
      <c r="AV13" s="676"/>
      <c r="AW13" s="676"/>
      <c r="AX13" s="676"/>
      <c r="AY13" s="676"/>
      <c r="AZ13" s="676"/>
      <c r="BA13" s="676"/>
      <c r="BB13" s="676"/>
      <c r="BC13" s="676"/>
      <c r="BD13" s="676"/>
      <c r="BE13" s="676"/>
      <c r="BF13" s="677"/>
      <c r="BG13" s="678">
        <v>2995745</v>
      </c>
      <c r="BH13" s="679"/>
      <c r="BI13" s="679"/>
      <c r="BJ13" s="679"/>
      <c r="BK13" s="679"/>
      <c r="BL13" s="679"/>
      <c r="BM13" s="679"/>
      <c r="BN13" s="680"/>
      <c r="BO13" s="715">
        <v>46.5</v>
      </c>
      <c r="BP13" s="715"/>
      <c r="BQ13" s="715"/>
      <c r="BR13" s="715"/>
      <c r="BS13" s="684" t="s">
        <v>133</v>
      </c>
      <c r="BT13" s="679"/>
      <c r="BU13" s="679"/>
      <c r="BV13" s="679"/>
      <c r="BW13" s="679"/>
      <c r="BX13" s="679"/>
      <c r="BY13" s="679"/>
      <c r="BZ13" s="679"/>
      <c r="CA13" s="679"/>
      <c r="CB13" s="722"/>
      <c r="CD13" s="711" t="s">
        <v>249</v>
      </c>
      <c r="CE13" s="712"/>
      <c r="CF13" s="712"/>
      <c r="CG13" s="712"/>
      <c r="CH13" s="712"/>
      <c r="CI13" s="712"/>
      <c r="CJ13" s="712"/>
      <c r="CK13" s="712"/>
      <c r="CL13" s="712"/>
      <c r="CM13" s="712"/>
      <c r="CN13" s="712"/>
      <c r="CO13" s="712"/>
      <c r="CP13" s="712"/>
      <c r="CQ13" s="713"/>
      <c r="CR13" s="678">
        <v>2495502</v>
      </c>
      <c r="CS13" s="679"/>
      <c r="CT13" s="679"/>
      <c r="CU13" s="679"/>
      <c r="CV13" s="679"/>
      <c r="CW13" s="679"/>
      <c r="CX13" s="679"/>
      <c r="CY13" s="680"/>
      <c r="CZ13" s="715">
        <v>10.5</v>
      </c>
      <c r="DA13" s="715"/>
      <c r="DB13" s="715"/>
      <c r="DC13" s="715"/>
      <c r="DD13" s="684">
        <v>812033</v>
      </c>
      <c r="DE13" s="679"/>
      <c r="DF13" s="679"/>
      <c r="DG13" s="679"/>
      <c r="DH13" s="679"/>
      <c r="DI13" s="679"/>
      <c r="DJ13" s="679"/>
      <c r="DK13" s="679"/>
      <c r="DL13" s="679"/>
      <c r="DM13" s="679"/>
      <c r="DN13" s="679"/>
      <c r="DO13" s="679"/>
      <c r="DP13" s="680"/>
      <c r="DQ13" s="684">
        <v>1557064</v>
      </c>
      <c r="DR13" s="679"/>
      <c r="DS13" s="679"/>
      <c r="DT13" s="679"/>
      <c r="DU13" s="679"/>
      <c r="DV13" s="679"/>
      <c r="DW13" s="679"/>
      <c r="DX13" s="679"/>
      <c r="DY13" s="679"/>
      <c r="DZ13" s="679"/>
      <c r="EA13" s="679"/>
      <c r="EB13" s="679"/>
      <c r="EC13" s="722"/>
    </row>
    <row r="14" spans="2:143" ht="11.25" customHeight="1" x14ac:dyDescent="0.15">
      <c r="B14" s="675" t="s">
        <v>250</v>
      </c>
      <c r="C14" s="676"/>
      <c r="D14" s="676"/>
      <c r="E14" s="676"/>
      <c r="F14" s="676"/>
      <c r="G14" s="676"/>
      <c r="H14" s="676"/>
      <c r="I14" s="676"/>
      <c r="J14" s="676"/>
      <c r="K14" s="676"/>
      <c r="L14" s="676"/>
      <c r="M14" s="676"/>
      <c r="N14" s="676"/>
      <c r="O14" s="676"/>
      <c r="P14" s="676"/>
      <c r="Q14" s="677"/>
      <c r="R14" s="678">
        <v>40805</v>
      </c>
      <c r="S14" s="679"/>
      <c r="T14" s="679"/>
      <c r="U14" s="679"/>
      <c r="V14" s="679"/>
      <c r="W14" s="679"/>
      <c r="X14" s="679"/>
      <c r="Y14" s="680"/>
      <c r="Z14" s="715">
        <v>0.2</v>
      </c>
      <c r="AA14" s="715"/>
      <c r="AB14" s="715"/>
      <c r="AC14" s="715"/>
      <c r="AD14" s="716">
        <v>40805</v>
      </c>
      <c r="AE14" s="716"/>
      <c r="AF14" s="716"/>
      <c r="AG14" s="716"/>
      <c r="AH14" s="716"/>
      <c r="AI14" s="716"/>
      <c r="AJ14" s="716"/>
      <c r="AK14" s="716"/>
      <c r="AL14" s="681">
        <v>0.3</v>
      </c>
      <c r="AM14" s="682"/>
      <c r="AN14" s="682"/>
      <c r="AO14" s="717"/>
      <c r="AP14" s="675" t="s">
        <v>251</v>
      </c>
      <c r="AQ14" s="676"/>
      <c r="AR14" s="676"/>
      <c r="AS14" s="676"/>
      <c r="AT14" s="676"/>
      <c r="AU14" s="676"/>
      <c r="AV14" s="676"/>
      <c r="AW14" s="676"/>
      <c r="AX14" s="676"/>
      <c r="AY14" s="676"/>
      <c r="AZ14" s="676"/>
      <c r="BA14" s="676"/>
      <c r="BB14" s="676"/>
      <c r="BC14" s="676"/>
      <c r="BD14" s="676"/>
      <c r="BE14" s="676"/>
      <c r="BF14" s="677"/>
      <c r="BG14" s="678">
        <v>185073</v>
      </c>
      <c r="BH14" s="679"/>
      <c r="BI14" s="679"/>
      <c r="BJ14" s="679"/>
      <c r="BK14" s="679"/>
      <c r="BL14" s="679"/>
      <c r="BM14" s="679"/>
      <c r="BN14" s="680"/>
      <c r="BO14" s="715">
        <v>2.9</v>
      </c>
      <c r="BP14" s="715"/>
      <c r="BQ14" s="715"/>
      <c r="BR14" s="715"/>
      <c r="BS14" s="684" t="s">
        <v>170</v>
      </c>
      <c r="BT14" s="679"/>
      <c r="BU14" s="679"/>
      <c r="BV14" s="679"/>
      <c r="BW14" s="679"/>
      <c r="BX14" s="679"/>
      <c r="BY14" s="679"/>
      <c r="BZ14" s="679"/>
      <c r="CA14" s="679"/>
      <c r="CB14" s="722"/>
      <c r="CD14" s="711" t="s">
        <v>252</v>
      </c>
      <c r="CE14" s="712"/>
      <c r="CF14" s="712"/>
      <c r="CG14" s="712"/>
      <c r="CH14" s="712"/>
      <c r="CI14" s="712"/>
      <c r="CJ14" s="712"/>
      <c r="CK14" s="712"/>
      <c r="CL14" s="712"/>
      <c r="CM14" s="712"/>
      <c r="CN14" s="712"/>
      <c r="CO14" s="712"/>
      <c r="CP14" s="712"/>
      <c r="CQ14" s="713"/>
      <c r="CR14" s="678">
        <v>854595</v>
      </c>
      <c r="CS14" s="679"/>
      <c r="CT14" s="679"/>
      <c r="CU14" s="679"/>
      <c r="CV14" s="679"/>
      <c r="CW14" s="679"/>
      <c r="CX14" s="679"/>
      <c r="CY14" s="680"/>
      <c r="CZ14" s="715">
        <v>3.6</v>
      </c>
      <c r="DA14" s="715"/>
      <c r="DB14" s="715"/>
      <c r="DC14" s="715"/>
      <c r="DD14" s="684">
        <v>73195</v>
      </c>
      <c r="DE14" s="679"/>
      <c r="DF14" s="679"/>
      <c r="DG14" s="679"/>
      <c r="DH14" s="679"/>
      <c r="DI14" s="679"/>
      <c r="DJ14" s="679"/>
      <c r="DK14" s="679"/>
      <c r="DL14" s="679"/>
      <c r="DM14" s="679"/>
      <c r="DN14" s="679"/>
      <c r="DO14" s="679"/>
      <c r="DP14" s="680"/>
      <c r="DQ14" s="684">
        <v>780070</v>
      </c>
      <c r="DR14" s="679"/>
      <c r="DS14" s="679"/>
      <c r="DT14" s="679"/>
      <c r="DU14" s="679"/>
      <c r="DV14" s="679"/>
      <c r="DW14" s="679"/>
      <c r="DX14" s="679"/>
      <c r="DY14" s="679"/>
      <c r="DZ14" s="679"/>
      <c r="EA14" s="679"/>
      <c r="EB14" s="679"/>
      <c r="EC14" s="722"/>
    </row>
    <row r="15" spans="2:143" ht="11.25" customHeight="1" x14ac:dyDescent="0.15">
      <c r="B15" s="675" t="s">
        <v>253</v>
      </c>
      <c r="C15" s="676"/>
      <c r="D15" s="676"/>
      <c r="E15" s="676"/>
      <c r="F15" s="676"/>
      <c r="G15" s="676"/>
      <c r="H15" s="676"/>
      <c r="I15" s="676"/>
      <c r="J15" s="676"/>
      <c r="K15" s="676"/>
      <c r="L15" s="676"/>
      <c r="M15" s="676"/>
      <c r="N15" s="676"/>
      <c r="O15" s="676"/>
      <c r="P15" s="676"/>
      <c r="Q15" s="677"/>
      <c r="R15" s="678" t="s">
        <v>133</v>
      </c>
      <c r="S15" s="679"/>
      <c r="T15" s="679"/>
      <c r="U15" s="679"/>
      <c r="V15" s="679"/>
      <c r="W15" s="679"/>
      <c r="X15" s="679"/>
      <c r="Y15" s="680"/>
      <c r="Z15" s="715" t="s">
        <v>233</v>
      </c>
      <c r="AA15" s="715"/>
      <c r="AB15" s="715"/>
      <c r="AC15" s="715"/>
      <c r="AD15" s="716" t="s">
        <v>233</v>
      </c>
      <c r="AE15" s="716"/>
      <c r="AF15" s="716"/>
      <c r="AG15" s="716"/>
      <c r="AH15" s="716"/>
      <c r="AI15" s="716"/>
      <c r="AJ15" s="716"/>
      <c r="AK15" s="716"/>
      <c r="AL15" s="681" t="s">
        <v>133</v>
      </c>
      <c r="AM15" s="682"/>
      <c r="AN15" s="682"/>
      <c r="AO15" s="717"/>
      <c r="AP15" s="675" t="s">
        <v>254</v>
      </c>
      <c r="AQ15" s="676"/>
      <c r="AR15" s="676"/>
      <c r="AS15" s="676"/>
      <c r="AT15" s="676"/>
      <c r="AU15" s="676"/>
      <c r="AV15" s="676"/>
      <c r="AW15" s="676"/>
      <c r="AX15" s="676"/>
      <c r="AY15" s="676"/>
      <c r="AZ15" s="676"/>
      <c r="BA15" s="676"/>
      <c r="BB15" s="676"/>
      <c r="BC15" s="676"/>
      <c r="BD15" s="676"/>
      <c r="BE15" s="676"/>
      <c r="BF15" s="677"/>
      <c r="BG15" s="678">
        <v>447398</v>
      </c>
      <c r="BH15" s="679"/>
      <c r="BI15" s="679"/>
      <c r="BJ15" s="679"/>
      <c r="BK15" s="679"/>
      <c r="BL15" s="679"/>
      <c r="BM15" s="679"/>
      <c r="BN15" s="680"/>
      <c r="BO15" s="715">
        <v>6.9</v>
      </c>
      <c r="BP15" s="715"/>
      <c r="BQ15" s="715"/>
      <c r="BR15" s="715"/>
      <c r="BS15" s="684" t="s">
        <v>133</v>
      </c>
      <c r="BT15" s="679"/>
      <c r="BU15" s="679"/>
      <c r="BV15" s="679"/>
      <c r="BW15" s="679"/>
      <c r="BX15" s="679"/>
      <c r="BY15" s="679"/>
      <c r="BZ15" s="679"/>
      <c r="CA15" s="679"/>
      <c r="CB15" s="722"/>
      <c r="CD15" s="711" t="s">
        <v>255</v>
      </c>
      <c r="CE15" s="712"/>
      <c r="CF15" s="712"/>
      <c r="CG15" s="712"/>
      <c r="CH15" s="712"/>
      <c r="CI15" s="712"/>
      <c r="CJ15" s="712"/>
      <c r="CK15" s="712"/>
      <c r="CL15" s="712"/>
      <c r="CM15" s="712"/>
      <c r="CN15" s="712"/>
      <c r="CO15" s="712"/>
      <c r="CP15" s="712"/>
      <c r="CQ15" s="713"/>
      <c r="CR15" s="678">
        <v>5035321</v>
      </c>
      <c r="CS15" s="679"/>
      <c r="CT15" s="679"/>
      <c r="CU15" s="679"/>
      <c r="CV15" s="679"/>
      <c r="CW15" s="679"/>
      <c r="CX15" s="679"/>
      <c r="CY15" s="680"/>
      <c r="CZ15" s="715">
        <v>21.1</v>
      </c>
      <c r="DA15" s="715"/>
      <c r="DB15" s="715"/>
      <c r="DC15" s="715"/>
      <c r="DD15" s="684">
        <v>2851826</v>
      </c>
      <c r="DE15" s="679"/>
      <c r="DF15" s="679"/>
      <c r="DG15" s="679"/>
      <c r="DH15" s="679"/>
      <c r="DI15" s="679"/>
      <c r="DJ15" s="679"/>
      <c r="DK15" s="679"/>
      <c r="DL15" s="679"/>
      <c r="DM15" s="679"/>
      <c r="DN15" s="679"/>
      <c r="DO15" s="679"/>
      <c r="DP15" s="680"/>
      <c r="DQ15" s="684">
        <v>1946183</v>
      </c>
      <c r="DR15" s="679"/>
      <c r="DS15" s="679"/>
      <c r="DT15" s="679"/>
      <c r="DU15" s="679"/>
      <c r="DV15" s="679"/>
      <c r="DW15" s="679"/>
      <c r="DX15" s="679"/>
      <c r="DY15" s="679"/>
      <c r="DZ15" s="679"/>
      <c r="EA15" s="679"/>
      <c r="EB15" s="679"/>
      <c r="EC15" s="722"/>
    </row>
    <row r="16" spans="2:143" ht="11.25" customHeight="1" x14ac:dyDescent="0.15">
      <c r="B16" s="675" t="s">
        <v>256</v>
      </c>
      <c r="C16" s="676"/>
      <c r="D16" s="676"/>
      <c r="E16" s="676"/>
      <c r="F16" s="676"/>
      <c r="G16" s="676"/>
      <c r="H16" s="676"/>
      <c r="I16" s="676"/>
      <c r="J16" s="676"/>
      <c r="K16" s="676"/>
      <c r="L16" s="676"/>
      <c r="M16" s="676"/>
      <c r="N16" s="676"/>
      <c r="O16" s="676"/>
      <c r="P16" s="676"/>
      <c r="Q16" s="677"/>
      <c r="R16" s="678">
        <v>11986</v>
      </c>
      <c r="S16" s="679"/>
      <c r="T16" s="679"/>
      <c r="U16" s="679"/>
      <c r="V16" s="679"/>
      <c r="W16" s="679"/>
      <c r="X16" s="679"/>
      <c r="Y16" s="680"/>
      <c r="Z16" s="715">
        <v>0</v>
      </c>
      <c r="AA16" s="715"/>
      <c r="AB16" s="715"/>
      <c r="AC16" s="715"/>
      <c r="AD16" s="716">
        <v>11986</v>
      </c>
      <c r="AE16" s="716"/>
      <c r="AF16" s="716"/>
      <c r="AG16" s="716"/>
      <c r="AH16" s="716"/>
      <c r="AI16" s="716"/>
      <c r="AJ16" s="716"/>
      <c r="AK16" s="716"/>
      <c r="AL16" s="681">
        <v>0.1</v>
      </c>
      <c r="AM16" s="682"/>
      <c r="AN16" s="682"/>
      <c r="AO16" s="717"/>
      <c r="AP16" s="675" t="s">
        <v>257</v>
      </c>
      <c r="AQ16" s="676"/>
      <c r="AR16" s="676"/>
      <c r="AS16" s="676"/>
      <c r="AT16" s="676"/>
      <c r="AU16" s="676"/>
      <c r="AV16" s="676"/>
      <c r="AW16" s="676"/>
      <c r="AX16" s="676"/>
      <c r="AY16" s="676"/>
      <c r="AZ16" s="676"/>
      <c r="BA16" s="676"/>
      <c r="BB16" s="676"/>
      <c r="BC16" s="676"/>
      <c r="BD16" s="676"/>
      <c r="BE16" s="676"/>
      <c r="BF16" s="677"/>
      <c r="BG16" s="678" t="s">
        <v>133</v>
      </c>
      <c r="BH16" s="679"/>
      <c r="BI16" s="679"/>
      <c r="BJ16" s="679"/>
      <c r="BK16" s="679"/>
      <c r="BL16" s="679"/>
      <c r="BM16" s="679"/>
      <c r="BN16" s="680"/>
      <c r="BO16" s="715" t="s">
        <v>233</v>
      </c>
      <c r="BP16" s="715"/>
      <c r="BQ16" s="715"/>
      <c r="BR16" s="715"/>
      <c r="BS16" s="684" t="s">
        <v>233</v>
      </c>
      <c r="BT16" s="679"/>
      <c r="BU16" s="679"/>
      <c r="BV16" s="679"/>
      <c r="BW16" s="679"/>
      <c r="BX16" s="679"/>
      <c r="BY16" s="679"/>
      <c r="BZ16" s="679"/>
      <c r="CA16" s="679"/>
      <c r="CB16" s="722"/>
      <c r="CD16" s="711" t="s">
        <v>258</v>
      </c>
      <c r="CE16" s="712"/>
      <c r="CF16" s="712"/>
      <c r="CG16" s="712"/>
      <c r="CH16" s="712"/>
      <c r="CI16" s="712"/>
      <c r="CJ16" s="712"/>
      <c r="CK16" s="712"/>
      <c r="CL16" s="712"/>
      <c r="CM16" s="712"/>
      <c r="CN16" s="712"/>
      <c r="CO16" s="712"/>
      <c r="CP16" s="712"/>
      <c r="CQ16" s="713"/>
      <c r="CR16" s="678">
        <v>59451</v>
      </c>
      <c r="CS16" s="679"/>
      <c r="CT16" s="679"/>
      <c r="CU16" s="679"/>
      <c r="CV16" s="679"/>
      <c r="CW16" s="679"/>
      <c r="CX16" s="679"/>
      <c r="CY16" s="680"/>
      <c r="CZ16" s="715">
        <v>0.2</v>
      </c>
      <c r="DA16" s="715"/>
      <c r="DB16" s="715"/>
      <c r="DC16" s="715"/>
      <c r="DD16" s="684" t="s">
        <v>233</v>
      </c>
      <c r="DE16" s="679"/>
      <c r="DF16" s="679"/>
      <c r="DG16" s="679"/>
      <c r="DH16" s="679"/>
      <c r="DI16" s="679"/>
      <c r="DJ16" s="679"/>
      <c r="DK16" s="679"/>
      <c r="DL16" s="679"/>
      <c r="DM16" s="679"/>
      <c r="DN16" s="679"/>
      <c r="DO16" s="679"/>
      <c r="DP16" s="680"/>
      <c r="DQ16" s="684">
        <v>49493</v>
      </c>
      <c r="DR16" s="679"/>
      <c r="DS16" s="679"/>
      <c r="DT16" s="679"/>
      <c r="DU16" s="679"/>
      <c r="DV16" s="679"/>
      <c r="DW16" s="679"/>
      <c r="DX16" s="679"/>
      <c r="DY16" s="679"/>
      <c r="DZ16" s="679"/>
      <c r="EA16" s="679"/>
      <c r="EB16" s="679"/>
      <c r="EC16" s="722"/>
    </row>
    <row r="17" spans="2:133" ht="11.25" customHeight="1" x14ac:dyDescent="0.15">
      <c r="B17" s="675" t="s">
        <v>259</v>
      </c>
      <c r="C17" s="676"/>
      <c r="D17" s="676"/>
      <c r="E17" s="676"/>
      <c r="F17" s="676"/>
      <c r="G17" s="676"/>
      <c r="H17" s="676"/>
      <c r="I17" s="676"/>
      <c r="J17" s="676"/>
      <c r="K17" s="676"/>
      <c r="L17" s="676"/>
      <c r="M17" s="676"/>
      <c r="N17" s="676"/>
      <c r="O17" s="676"/>
      <c r="P17" s="676"/>
      <c r="Q17" s="677"/>
      <c r="R17" s="678">
        <v>107997</v>
      </c>
      <c r="S17" s="679"/>
      <c r="T17" s="679"/>
      <c r="U17" s="679"/>
      <c r="V17" s="679"/>
      <c r="W17" s="679"/>
      <c r="X17" s="679"/>
      <c r="Y17" s="680"/>
      <c r="Z17" s="715">
        <v>0.4</v>
      </c>
      <c r="AA17" s="715"/>
      <c r="AB17" s="715"/>
      <c r="AC17" s="715"/>
      <c r="AD17" s="716">
        <v>107997</v>
      </c>
      <c r="AE17" s="716"/>
      <c r="AF17" s="716"/>
      <c r="AG17" s="716"/>
      <c r="AH17" s="716"/>
      <c r="AI17" s="716"/>
      <c r="AJ17" s="716"/>
      <c r="AK17" s="716"/>
      <c r="AL17" s="681">
        <v>0.8</v>
      </c>
      <c r="AM17" s="682"/>
      <c r="AN17" s="682"/>
      <c r="AO17" s="717"/>
      <c r="AP17" s="675" t="s">
        <v>260</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233</v>
      </c>
      <c r="BT17" s="679"/>
      <c r="BU17" s="679"/>
      <c r="BV17" s="679"/>
      <c r="BW17" s="679"/>
      <c r="BX17" s="679"/>
      <c r="BY17" s="679"/>
      <c r="BZ17" s="679"/>
      <c r="CA17" s="679"/>
      <c r="CB17" s="722"/>
      <c r="CD17" s="711" t="s">
        <v>261</v>
      </c>
      <c r="CE17" s="712"/>
      <c r="CF17" s="712"/>
      <c r="CG17" s="712"/>
      <c r="CH17" s="712"/>
      <c r="CI17" s="712"/>
      <c r="CJ17" s="712"/>
      <c r="CK17" s="712"/>
      <c r="CL17" s="712"/>
      <c r="CM17" s="712"/>
      <c r="CN17" s="712"/>
      <c r="CO17" s="712"/>
      <c r="CP17" s="712"/>
      <c r="CQ17" s="713"/>
      <c r="CR17" s="678">
        <v>2130788</v>
      </c>
      <c r="CS17" s="679"/>
      <c r="CT17" s="679"/>
      <c r="CU17" s="679"/>
      <c r="CV17" s="679"/>
      <c r="CW17" s="679"/>
      <c r="CX17" s="679"/>
      <c r="CY17" s="680"/>
      <c r="CZ17" s="715">
        <v>8.9</v>
      </c>
      <c r="DA17" s="715"/>
      <c r="DB17" s="715"/>
      <c r="DC17" s="715"/>
      <c r="DD17" s="684" t="s">
        <v>170</v>
      </c>
      <c r="DE17" s="679"/>
      <c r="DF17" s="679"/>
      <c r="DG17" s="679"/>
      <c r="DH17" s="679"/>
      <c r="DI17" s="679"/>
      <c r="DJ17" s="679"/>
      <c r="DK17" s="679"/>
      <c r="DL17" s="679"/>
      <c r="DM17" s="679"/>
      <c r="DN17" s="679"/>
      <c r="DO17" s="679"/>
      <c r="DP17" s="680"/>
      <c r="DQ17" s="684">
        <v>2130788</v>
      </c>
      <c r="DR17" s="679"/>
      <c r="DS17" s="679"/>
      <c r="DT17" s="679"/>
      <c r="DU17" s="679"/>
      <c r="DV17" s="679"/>
      <c r="DW17" s="679"/>
      <c r="DX17" s="679"/>
      <c r="DY17" s="679"/>
      <c r="DZ17" s="679"/>
      <c r="EA17" s="679"/>
      <c r="EB17" s="679"/>
      <c r="EC17" s="722"/>
    </row>
    <row r="18" spans="2:133" ht="11.25" customHeight="1" x14ac:dyDescent="0.15">
      <c r="B18" s="675" t="s">
        <v>262</v>
      </c>
      <c r="C18" s="676"/>
      <c r="D18" s="676"/>
      <c r="E18" s="676"/>
      <c r="F18" s="676"/>
      <c r="G18" s="676"/>
      <c r="H18" s="676"/>
      <c r="I18" s="676"/>
      <c r="J18" s="676"/>
      <c r="K18" s="676"/>
      <c r="L18" s="676"/>
      <c r="M18" s="676"/>
      <c r="N18" s="676"/>
      <c r="O18" s="676"/>
      <c r="P18" s="676"/>
      <c r="Q18" s="677"/>
      <c r="R18" s="678">
        <v>31817</v>
      </c>
      <c r="S18" s="679"/>
      <c r="T18" s="679"/>
      <c r="U18" s="679"/>
      <c r="V18" s="679"/>
      <c r="W18" s="679"/>
      <c r="X18" s="679"/>
      <c r="Y18" s="680"/>
      <c r="Z18" s="715">
        <v>0.1</v>
      </c>
      <c r="AA18" s="715"/>
      <c r="AB18" s="715"/>
      <c r="AC18" s="715"/>
      <c r="AD18" s="716">
        <v>31817</v>
      </c>
      <c r="AE18" s="716"/>
      <c r="AF18" s="716"/>
      <c r="AG18" s="716"/>
      <c r="AH18" s="716"/>
      <c r="AI18" s="716"/>
      <c r="AJ18" s="716"/>
      <c r="AK18" s="716"/>
      <c r="AL18" s="681">
        <v>0.2</v>
      </c>
      <c r="AM18" s="682"/>
      <c r="AN18" s="682"/>
      <c r="AO18" s="717"/>
      <c r="AP18" s="675" t="s">
        <v>263</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133</v>
      </c>
      <c r="BP18" s="715"/>
      <c r="BQ18" s="715"/>
      <c r="BR18" s="715"/>
      <c r="BS18" s="684" t="s">
        <v>133</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170</v>
      </c>
      <c r="CS18" s="679"/>
      <c r="CT18" s="679"/>
      <c r="CU18" s="679"/>
      <c r="CV18" s="679"/>
      <c r="CW18" s="679"/>
      <c r="CX18" s="679"/>
      <c r="CY18" s="680"/>
      <c r="CZ18" s="715" t="s">
        <v>133</v>
      </c>
      <c r="DA18" s="715"/>
      <c r="DB18" s="715"/>
      <c r="DC18" s="715"/>
      <c r="DD18" s="684" t="s">
        <v>170</v>
      </c>
      <c r="DE18" s="679"/>
      <c r="DF18" s="679"/>
      <c r="DG18" s="679"/>
      <c r="DH18" s="679"/>
      <c r="DI18" s="679"/>
      <c r="DJ18" s="679"/>
      <c r="DK18" s="679"/>
      <c r="DL18" s="679"/>
      <c r="DM18" s="679"/>
      <c r="DN18" s="679"/>
      <c r="DO18" s="679"/>
      <c r="DP18" s="680"/>
      <c r="DQ18" s="684" t="s">
        <v>133</v>
      </c>
      <c r="DR18" s="679"/>
      <c r="DS18" s="679"/>
      <c r="DT18" s="679"/>
      <c r="DU18" s="679"/>
      <c r="DV18" s="679"/>
      <c r="DW18" s="679"/>
      <c r="DX18" s="679"/>
      <c r="DY18" s="679"/>
      <c r="DZ18" s="679"/>
      <c r="EA18" s="679"/>
      <c r="EB18" s="679"/>
      <c r="EC18" s="722"/>
    </row>
    <row r="19" spans="2:133" ht="11.25" customHeight="1" x14ac:dyDescent="0.15">
      <c r="B19" s="675" t="s">
        <v>265</v>
      </c>
      <c r="C19" s="676"/>
      <c r="D19" s="676"/>
      <c r="E19" s="676"/>
      <c r="F19" s="676"/>
      <c r="G19" s="676"/>
      <c r="H19" s="676"/>
      <c r="I19" s="676"/>
      <c r="J19" s="676"/>
      <c r="K19" s="676"/>
      <c r="L19" s="676"/>
      <c r="M19" s="676"/>
      <c r="N19" s="676"/>
      <c r="O19" s="676"/>
      <c r="P19" s="676"/>
      <c r="Q19" s="677"/>
      <c r="R19" s="678">
        <v>6323</v>
      </c>
      <c r="S19" s="679"/>
      <c r="T19" s="679"/>
      <c r="U19" s="679"/>
      <c r="V19" s="679"/>
      <c r="W19" s="679"/>
      <c r="X19" s="679"/>
      <c r="Y19" s="680"/>
      <c r="Z19" s="715">
        <v>0</v>
      </c>
      <c r="AA19" s="715"/>
      <c r="AB19" s="715"/>
      <c r="AC19" s="715"/>
      <c r="AD19" s="716">
        <v>6323</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v>208441</v>
      </c>
      <c r="BH19" s="679"/>
      <c r="BI19" s="679"/>
      <c r="BJ19" s="679"/>
      <c r="BK19" s="679"/>
      <c r="BL19" s="679"/>
      <c r="BM19" s="679"/>
      <c r="BN19" s="680"/>
      <c r="BO19" s="715">
        <v>3.2</v>
      </c>
      <c r="BP19" s="715"/>
      <c r="BQ19" s="715"/>
      <c r="BR19" s="715"/>
      <c r="BS19" s="684" t="s">
        <v>133</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133</v>
      </c>
      <c r="DA19" s="715"/>
      <c r="DB19" s="715"/>
      <c r="DC19" s="715"/>
      <c r="DD19" s="684" t="s">
        <v>133</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x14ac:dyDescent="0.15">
      <c r="B20" s="675" t="s">
        <v>268</v>
      </c>
      <c r="C20" s="676"/>
      <c r="D20" s="676"/>
      <c r="E20" s="676"/>
      <c r="F20" s="676"/>
      <c r="G20" s="676"/>
      <c r="H20" s="676"/>
      <c r="I20" s="676"/>
      <c r="J20" s="676"/>
      <c r="K20" s="676"/>
      <c r="L20" s="676"/>
      <c r="M20" s="676"/>
      <c r="N20" s="676"/>
      <c r="O20" s="676"/>
      <c r="P20" s="676"/>
      <c r="Q20" s="677"/>
      <c r="R20" s="678">
        <v>1156</v>
      </c>
      <c r="S20" s="679"/>
      <c r="T20" s="679"/>
      <c r="U20" s="679"/>
      <c r="V20" s="679"/>
      <c r="W20" s="679"/>
      <c r="X20" s="679"/>
      <c r="Y20" s="680"/>
      <c r="Z20" s="715">
        <v>0</v>
      </c>
      <c r="AA20" s="715"/>
      <c r="AB20" s="715"/>
      <c r="AC20" s="715"/>
      <c r="AD20" s="716">
        <v>1156</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v>208441</v>
      </c>
      <c r="BH20" s="679"/>
      <c r="BI20" s="679"/>
      <c r="BJ20" s="679"/>
      <c r="BK20" s="679"/>
      <c r="BL20" s="679"/>
      <c r="BM20" s="679"/>
      <c r="BN20" s="680"/>
      <c r="BO20" s="715">
        <v>3.2</v>
      </c>
      <c r="BP20" s="715"/>
      <c r="BQ20" s="715"/>
      <c r="BR20" s="715"/>
      <c r="BS20" s="684" t="s">
        <v>170</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23824625</v>
      </c>
      <c r="CS20" s="679"/>
      <c r="CT20" s="679"/>
      <c r="CU20" s="679"/>
      <c r="CV20" s="679"/>
      <c r="CW20" s="679"/>
      <c r="CX20" s="679"/>
      <c r="CY20" s="680"/>
      <c r="CZ20" s="715">
        <v>100</v>
      </c>
      <c r="DA20" s="715"/>
      <c r="DB20" s="715"/>
      <c r="DC20" s="715"/>
      <c r="DD20" s="684">
        <v>4312864</v>
      </c>
      <c r="DE20" s="679"/>
      <c r="DF20" s="679"/>
      <c r="DG20" s="679"/>
      <c r="DH20" s="679"/>
      <c r="DI20" s="679"/>
      <c r="DJ20" s="679"/>
      <c r="DK20" s="679"/>
      <c r="DL20" s="679"/>
      <c r="DM20" s="679"/>
      <c r="DN20" s="679"/>
      <c r="DO20" s="679"/>
      <c r="DP20" s="680"/>
      <c r="DQ20" s="684">
        <v>14580632</v>
      </c>
      <c r="DR20" s="679"/>
      <c r="DS20" s="679"/>
      <c r="DT20" s="679"/>
      <c r="DU20" s="679"/>
      <c r="DV20" s="679"/>
      <c r="DW20" s="679"/>
      <c r="DX20" s="679"/>
      <c r="DY20" s="679"/>
      <c r="DZ20" s="679"/>
      <c r="EA20" s="679"/>
      <c r="EB20" s="679"/>
      <c r="EC20" s="722"/>
    </row>
    <row r="21" spans="2:133" ht="11.25" customHeight="1" x14ac:dyDescent="0.15">
      <c r="B21" s="675" t="s">
        <v>271</v>
      </c>
      <c r="C21" s="676"/>
      <c r="D21" s="676"/>
      <c r="E21" s="676"/>
      <c r="F21" s="676"/>
      <c r="G21" s="676"/>
      <c r="H21" s="676"/>
      <c r="I21" s="676"/>
      <c r="J21" s="676"/>
      <c r="K21" s="676"/>
      <c r="L21" s="676"/>
      <c r="M21" s="676"/>
      <c r="N21" s="676"/>
      <c r="O21" s="676"/>
      <c r="P21" s="676"/>
      <c r="Q21" s="677"/>
      <c r="R21" s="678">
        <v>68701</v>
      </c>
      <c r="S21" s="679"/>
      <c r="T21" s="679"/>
      <c r="U21" s="679"/>
      <c r="V21" s="679"/>
      <c r="W21" s="679"/>
      <c r="X21" s="679"/>
      <c r="Y21" s="680"/>
      <c r="Z21" s="715">
        <v>0.3</v>
      </c>
      <c r="AA21" s="715"/>
      <c r="AB21" s="715"/>
      <c r="AC21" s="715"/>
      <c r="AD21" s="716">
        <v>68701</v>
      </c>
      <c r="AE21" s="716"/>
      <c r="AF21" s="716"/>
      <c r="AG21" s="716"/>
      <c r="AH21" s="716"/>
      <c r="AI21" s="716"/>
      <c r="AJ21" s="716"/>
      <c r="AK21" s="716"/>
      <c r="AL21" s="681">
        <v>0.5</v>
      </c>
      <c r="AM21" s="682"/>
      <c r="AN21" s="682"/>
      <c r="AO21" s="717"/>
      <c r="AP21" s="772" t="s">
        <v>272</v>
      </c>
      <c r="AQ21" s="780"/>
      <c r="AR21" s="780"/>
      <c r="AS21" s="780"/>
      <c r="AT21" s="780"/>
      <c r="AU21" s="780"/>
      <c r="AV21" s="780"/>
      <c r="AW21" s="780"/>
      <c r="AX21" s="780"/>
      <c r="AY21" s="780"/>
      <c r="AZ21" s="780"/>
      <c r="BA21" s="780"/>
      <c r="BB21" s="780"/>
      <c r="BC21" s="780"/>
      <c r="BD21" s="780"/>
      <c r="BE21" s="780"/>
      <c r="BF21" s="774"/>
      <c r="BG21" s="678">
        <v>34086</v>
      </c>
      <c r="BH21" s="679"/>
      <c r="BI21" s="679"/>
      <c r="BJ21" s="679"/>
      <c r="BK21" s="679"/>
      <c r="BL21" s="679"/>
      <c r="BM21" s="679"/>
      <c r="BN21" s="680"/>
      <c r="BO21" s="715">
        <v>0.5</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273</v>
      </c>
      <c r="C22" s="676"/>
      <c r="D22" s="676"/>
      <c r="E22" s="676"/>
      <c r="F22" s="676"/>
      <c r="G22" s="676"/>
      <c r="H22" s="676"/>
      <c r="I22" s="676"/>
      <c r="J22" s="676"/>
      <c r="K22" s="676"/>
      <c r="L22" s="676"/>
      <c r="M22" s="676"/>
      <c r="N22" s="676"/>
      <c r="O22" s="676"/>
      <c r="P22" s="676"/>
      <c r="Q22" s="677"/>
      <c r="R22" s="678">
        <v>6172706</v>
      </c>
      <c r="S22" s="679"/>
      <c r="T22" s="679"/>
      <c r="U22" s="679"/>
      <c r="V22" s="679"/>
      <c r="W22" s="679"/>
      <c r="X22" s="679"/>
      <c r="Y22" s="680"/>
      <c r="Z22" s="715">
        <v>24.8</v>
      </c>
      <c r="AA22" s="715"/>
      <c r="AB22" s="715"/>
      <c r="AC22" s="715"/>
      <c r="AD22" s="716">
        <v>5595205</v>
      </c>
      <c r="AE22" s="716"/>
      <c r="AF22" s="716"/>
      <c r="AG22" s="716"/>
      <c r="AH22" s="716"/>
      <c r="AI22" s="716"/>
      <c r="AJ22" s="716"/>
      <c r="AK22" s="716"/>
      <c r="AL22" s="681">
        <v>42.1</v>
      </c>
      <c r="AM22" s="682"/>
      <c r="AN22" s="682"/>
      <c r="AO22" s="717"/>
      <c r="AP22" s="772" t="s">
        <v>274</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233</v>
      </c>
      <c r="BP22" s="715"/>
      <c r="BQ22" s="715"/>
      <c r="BR22" s="715"/>
      <c r="BS22" s="684" t="s">
        <v>133</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276</v>
      </c>
      <c r="C23" s="676"/>
      <c r="D23" s="676"/>
      <c r="E23" s="676"/>
      <c r="F23" s="676"/>
      <c r="G23" s="676"/>
      <c r="H23" s="676"/>
      <c r="I23" s="676"/>
      <c r="J23" s="676"/>
      <c r="K23" s="676"/>
      <c r="L23" s="676"/>
      <c r="M23" s="676"/>
      <c r="N23" s="676"/>
      <c r="O23" s="676"/>
      <c r="P23" s="676"/>
      <c r="Q23" s="677"/>
      <c r="R23" s="678">
        <v>5595205</v>
      </c>
      <c r="S23" s="679"/>
      <c r="T23" s="679"/>
      <c r="U23" s="679"/>
      <c r="V23" s="679"/>
      <c r="W23" s="679"/>
      <c r="X23" s="679"/>
      <c r="Y23" s="680"/>
      <c r="Z23" s="715">
        <v>22.5</v>
      </c>
      <c r="AA23" s="715"/>
      <c r="AB23" s="715"/>
      <c r="AC23" s="715"/>
      <c r="AD23" s="716">
        <v>5595205</v>
      </c>
      <c r="AE23" s="716"/>
      <c r="AF23" s="716"/>
      <c r="AG23" s="716"/>
      <c r="AH23" s="716"/>
      <c r="AI23" s="716"/>
      <c r="AJ23" s="716"/>
      <c r="AK23" s="716"/>
      <c r="AL23" s="681">
        <v>42.1</v>
      </c>
      <c r="AM23" s="682"/>
      <c r="AN23" s="682"/>
      <c r="AO23" s="717"/>
      <c r="AP23" s="772" t="s">
        <v>277</v>
      </c>
      <c r="AQ23" s="780"/>
      <c r="AR23" s="780"/>
      <c r="AS23" s="780"/>
      <c r="AT23" s="780"/>
      <c r="AU23" s="780"/>
      <c r="AV23" s="780"/>
      <c r="AW23" s="780"/>
      <c r="AX23" s="780"/>
      <c r="AY23" s="780"/>
      <c r="AZ23" s="780"/>
      <c r="BA23" s="780"/>
      <c r="BB23" s="780"/>
      <c r="BC23" s="780"/>
      <c r="BD23" s="780"/>
      <c r="BE23" s="780"/>
      <c r="BF23" s="774"/>
      <c r="BG23" s="678">
        <v>174355</v>
      </c>
      <c r="BH23" s="679"/>
      <c r="BI23" s="679"/>
      <c r="BJ23" s="679"/>
      <c r="BK23" s="679"/>
      <c r="BL23" s="679"/>
      <c r="BM23" s="679"/>
      <c r="BN23" s="680"/>
      <c r="BO23" s="715">
        <v>2.7</v>
      </c>
      <c r="BP23" s="715"/>
      <c r="BQ23" s="715"/>
      <c r="BR23" s="715"/>
      <c r="BS23" s="684" t="s">
        <v>133</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x14ac:dyDescent="0.15">
      <c r="B24" s="675" t="s">
        <v>283</v>
      </c>
      <c r="C24" s="676"/>
      <c r="D24" s="676"/>
      <c r="E24" s="676"/>
      <c r="F24" s="676"/>
      <c r="G24" s="676"/>
      <c r="H24" s="676"/>
      <c r="I24" s="676"/>
      <c r="J24" s="676"/>
      <c r="K24" s="676"/>
      <c r="L24" s="676"/>
      <c r="M24" s="676"/>
      <c r="N24" s="676"/>
      <c r="O24" s="676"/>
      <c r="P24" s="676"/>
      <c r="Q24" s="677"/>
      <c r="R24" s="678">
        <v>577501</v>
      </c>
      <c r="S24" s="679"/>
      <c r="T24" s="679"/>
      <c r="U24" s="679"/>
      <c r="V24" s="679"/>
      <c r="W24" s="679"/>
      <c r="X24" s="679"/>
      <c r="Y24" s="680"/>
      <c r="Z24" s="715">
        <v>2.2999999999999998</v>
      </c>
      <c r="AA24" s="715"/>
      <c r="AB24" s="715"/>
      <c r="AC24" s="715"/>
      <c r="AD24" s="716" t="s">
        <v>233</v>
      </c>
      <c r="AE24" s="716"/>
      <c r="AF24" s="716"/>
      <c r="AG24" s="716"/>
      <c r="AH24" s="716"/>
      <c r="AI24" s="716"/>
      <c r="AJ24" s="716"/>
      <c r="AK24" s="716"/>
      <c r="AL24" s="681" t="s">
        <v>233</v>
      </c>
      <c r="AM24" s="682"/>
      <c r="AN24" s="682"/>
      <c r="AO24" s="717"/>
      <c r="AP24" s="772" t="s">
        <v>284</v>
      </c>
      <c r="AQ24" s="780"/>
      <c r="AR24" s="780"/>
      <c r="AS24" s="780"/>
      <c r="AT24" s="780"/>
      <c r="AU24" s="780"/>
      <c r="AV24" s="780"/>
      <c r="AW24" s="780"/>
      <c r="AX24" s="780"/>
      <c r="AY24" s="780"/>
      <c r="AZ24" s="780"/>
      <c r="BA24" s="780"/>
      <c r="BB24" s="780"/>
      <c r="BC24" s="780"/>
      <c r="BD24" s="780"/>
      <c r="BE24" s="780"/>
      <c r="BF24" s="774"/>
      <c r="BG24" s="678" t="s">
        <v>133</v>
      </c>
      <c r="BH24" s="679"/>
      <c r="BI24" s="679"/>
      <c r="BJ24" s="679"/>
      <c r="BK24" s="679"/>
      <c r="BL24" s="679"/>
      <c r="BM24" s="679"/>
      <c r="BN24" s="680"/>
      <c r="BO24" s="715" t="s">
        <v>133</v>
      </c>
      <c r="BP24" s="715"/>
      <c r="BQ24" s="715"/>
      <c r="BR24" s="715"/>
      <c r="BS24" s="684" t="s">
        <v>233</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10274010</v>
      </c>
      <c r="CS24" s="734"/>
      <c r="CT24" s="734"/>
      <c r="CU24" s="734"/>
      <c r="CV24" s="734"/>
      <c r="CW24" s="734"/>
      <c r="CX24" s="734"/>
      <c r="CY24" s="777"/>
      <c r="CZ24" s="778">
        <v>43.1</v>
      </c>
      <c r="DA24" s="749"/>
      <c r="DB24" s="749"/>
      <c r="DC24" s="781"/>
      <c r="DD24" s="776">
        <v>7097498</v>
      </c>
      <c r="DE24" s="734"/>
      <c r="DF24" s="734"/>
      <c r="DG24" s="734"/>
      <c r="DH24" s="734"/>
      <c r="DI24" s="734"/>
      <c r="DJ24" s="734"/>
      <c r="DK24" s="777"/>
      <c r="DL24" s="776">
        <v>6969798</v>
      </c>
      <c r="DM24" s="734"/>
      <c r="DN24" s="734"/>
      <c r="DO24" s="734"/>
      <c r="DP24" s="734"/>
      <c r="DQ24" s="734"/>
      <c r="DR24" s="734"/>
      <c r="DS24" s="734"/>
      <c r="DT24" s="734"/>
      <c r="DU24" s="734"/>
      <c r="DV24" s="777"/>
      <c r="DW24" s="778">
        <v>50.1</v>
      </c>
      <c r="DX24" s="749"/>
      <c r="DY24" s="749"/>
      <c r="DZ24" s="749"/>
      <c r="EA24" s="749"/>
      <c r="EB24" s="749"/>
      <c r="EC24" s="779"/>
    </row>
    <row r="25" spans="2:133" ht="11.25" customHeight="1" x14ac:dyDescent="0.15">
      <c r="B25" s="675" t="s">
        <v>286</v>
      </c>
      <c r="C25" s="676"/>
      <c r="D25" s="676"/>
      <c r="E25" s="676"/>
      <c r="F25" s="676"/>
      <c r="G25" s="676"/>
      <c r="H25" s="676"/>
      <c r="I25" s="676"/>
      <c r="J25" s="676"/>
      <c r="K25" s="676"/>
      <c r="L25" s="676"/>
      <c r="M25" s="676"/>
      <c r="N25" s="676"/>
      <c r="O25" s="676"/>
      <c r="P25" s="676"/>
      <c r="Q25" s="677"/>
      <c r="R25" s="678" t="s">
        <v>233</v>
      </c>
      <c r="S25" s="679"/>
      <c r="T25" s="679"/>
      <c r="U25" s="679"/>
      <c r="V25" s="679"/>
      <c r="W25" s="679"/>
      <c r="X25" s="679"/>
      <c r="Y25" s="680"/>
      <c r="Z25" s="715" t="s">
        <v>233</v>
      </c>
      <c r="AA25" s="715"/>
      <c r="AB25" s="715"/>
      <c r="AC25" s="715"/>
      <c r="AD25" s="716" t="s">
        <v>233</v>
      </c>
      <c r="AE25" s="716"/>
      <c r="AF25" s="716"/>
      <c r="AG25" s="716"/>
      <c r="AH25" s="716"/>
      <c r="AI25" s="716"/>
      <c r="AJ25" s="716"/>
      <c r="AK25" s="716"/>
      <c r="AL25" s="681" t="s">
        <v>233</v>
      </c>
      <c r="AM25" s="682"/>
      <c r="AN25" s="682"/>
      <c r="AO25" s="717"/>
      <c r="AP25" s="772" t="s">
        <v>287</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133</v>
      </c>
      <c r="BP25" s="715"/>
      <c r="BQ25" s="715"/>
      <c r="BR25" s="715"/>
      <c r="BS25" s="684" t="s">
        <v>133</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3670059</v>
      </c>
      <c r="CS25" s="697"/>
      <c r="CT25" s="697"/>
      <c r="CU25" s="697"/>
      <c r="CV25" s="697"/>
      <c r="CW25" s="697"/>
      <c r="CX25" s="697"/>
      <c r="CY25" s="698"/>
      <c r="CZ25" s="681">
        <v>15.4</v>
      </c>
      <c r="DA25" s="699"/>
      <c r="DB25" s="699"/>
      <c r="DC25" s="700"/>
      <c r="DD25" s="684">
        <v>3480870</v>
      </c>
      <c r="DE25" s="697"/>
      <c r="DF25" s="697"/>
      <c r="DG25" s="697"/>
      <c r="DH25" s="697"/>
      <c r="DI25" s="697"/>
      <c r="DJ25" s="697"/>
      <c r="DK25" s="698"/>
      <c r="DL25" s="684">
        <v>3453817</v>
      </c>
      <c r="DM25" s="697"/>
      <c r="DN25" s="697"/>
      <c r="DO25" s="697"/>
      <c r="DP25" s="697"/>
      <c r="DQ25" s="697"/>
      <c r="DR25" s="697"/>
      <c r="DS25" s="697"/>
      <c r="DT25" s="697"/>
      <c r="DU25" s="697"/>
      <c r="DV25" s="698"/>
      <c r="DW25" s="681">
        <v>24.8</v>
      </c>
      <c r="DX25" s="699"/>
      <c r="DY25" s="699"/>
      <c r="DZ25" s="699"/>
      <c r="EA25" s="699"/>
      <c r="EB25" s="699"/>
      <c r="EC25" s="714"/>
    </row>
    <row r="26" spans="2:133" ht="11.25" customHeight="1" x14ac:dyDescent="0.15">
      <c r="B26" s="675" t="s">
        <v>289</v>
      </c>
      <c r="C26" s="676"/>
      <c r="D26" s="676"/>
      <c r="E26" s="676"/>
      <c r="F26" s="676"/>
      <c r="G26" s="676"/>
      <c r="H26" s="676"/>
      <c r="I26" s="676"/>
      <c r="J26" s="676"/>
      <c r="K26" s="676"/>
      <c r="L26" s="676"/>
      <c r="M26" s="676"/>
      <c r="N26" s="676"/>
      <c r="O26" s="676"/>
      <c r="P26" s="676"/>
      <c r="Q26" s="677"/>
      <c r="R26" s="678">
        <v>14001165</v>
      </c>
      <c r="S26" s="679"/>
      <c r="T26" s="679"/>
      <c r="U26" s="679"/>
      <c r="V26" s="679"/>
      <c r="W26" s="679"/>
      <c r="X26" s="679"/>
      <c r="Y26" s="680"/>
      <c r="Z26" s="715">
        <v>56.3</v>
      </c>
      <c r="AA26" s="715"/>
      <c r="AB26" s="715"/>
      <c r="AC26" s="715"/>
      <c r="AD26" s="716">
        <v>13249309</v>
      </c>
      <c r="AE26" s="716"/>
      <c r="AF26" s="716"/>
      <c r="AG26" s="716"/>
      <c r="AH26" s="716"/>
      <c r="AI26" s="716"/>
      <c r="AJ26" s="716"/>
      <c r="AK26" s="716"/>
      <c r="AL26" s="681">
        <v>99.6</v>
      </c>
      <c r="AM26" s="682"/>
      <c r="AN26" s="682"/>
      <c r="AO26" s="717"/>
      <c r="AP26" s="772" t="s">
        <v>290</v>
      </c>
      <c r="AQ26" s="773"/>
      <c r="AR26" s="773"/>
      <c r="AS26" s="773"/>
      <c r="AT26" s="773"/>
      <c r="AU26" s="773"/>
      <c r="AV26" s="773"/>
      <c r="AW26" s="773"/>
      <c r="AX26" s="773"/>
      <c r="AY26" s="773"/>
      <c r="AZ26" s="773"/>
      <c r="BA26" s="773"/>
      <c r="BB26" s="773"/>
      <c r="BC26" s="773"/>
      <c r="BD26" s="773"/>
      <c r="BE26" s="773"/>
      <c r="BF26" s="774"/>
      <c r="BG26" s="678" t="s">
        <v>233</v>
      </c>
      <c r="BH26" s="679"/>
      <c r="BI26" s="679"/>
      <c r="BJ26" s="679"/>
      <c r="BK26" s="679"/>
      <c r="BL26" s="679"/>
      <c r="BM26" s="679"/>
      <c r="BN26" s="680"/>
      <c r="BO26" s="715" t="s">
        <v>233</v>
      </c>
      <c r="BP26" s="715"/>
      <c r="BQ26" s="715"/>
      <c r="BR26" s="715"/>
      <c r="BS26" s="684" t="s">
        <v>233</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2347118</v>
      </c>
      <c r="CS26" s="679"/>
      <c r="CT26" s="679"/>
      <c r="CU26" s="679"/>
      <c r="CV26" s="679"/>
      <c r="CW26" s="679"/>
      <c r="CX26" s="679"/>
      <c r="CY26" s="680"/>
      <c r="CZ26" s="681">
        <v>9.9</v>
      </c>
      <c r="DA26" s="699"/>
      <c r="DB26" s="699"/>
      <c r="DC26" s="700"/>
      <c r="DD26" s="684">
        <v>2209830</v>
      </c>
      <c r="DE26" s="679"/>
      <c r="DF26" s="679"/>
      <c r="DG26" s="679"/>
      <c r="DH26" s="679"/>
      <c r="DI26" s="679"/>
      <c r="DJ26" s="679"/>
      <c r="DK26" s="680"/>
      <c r="DL26" s="684" t="s">
        <v>133</v>
      </c>
      <c r="DM26" s="679"/>
      <c r="DN26" s="679"/>
      <c r="DO26" s="679"/>
      <c r="DP26" s="679"/>
      <c r="DQ26" s="679"/>
      <c r="DR26" s="679"/>
      <c r="DS26" s="679"/>
      <c r="DT26" s="679"/>
      <c r="DU26" s="679"/>
      <c r="DV26" s="680"/>
      <c r="DW26" s="681" t="s">
        <v>133</v>
      </c>
      <c r="DX26" s="699"/>
      <c r="DY26" s="699"/>
      <c r="DZ26" s="699"/>
      <c r="EA26" s="699"/>
      <c r="EB26" s="699"/>
      <c r="EC26" s="714"/>
    </row>
    <row r="27" spans="2:133" ht="11.25" customHeight="1" x14ac:dyDescent="0.15">
      <c r="B27" s="675" t="s">
        <v>292</v>
      </c>
      <c r="C27" s="676"/>
      <c r="D27" s="676"/>
      <c r="E27" s="676"/>
      <c r="F27" s="676"/>
      <c r="G27" s="676"/>
      <c r="H27" s="676"/>
      <c r="I27" s="676"/>
      <c r="J27" s="676"/>
      <c r="K27" s="676"/>
      <c r="L27" s="676"/>
      <c r="M27" s="676"/>
      <c r="N27" s="676"/>
      <c r="O27" s="676"/>
      <c r="P27" s="676"/>
      <c r="Q27" s="677"/>
      <c r="R27" s="678">
        <v>8285</v>
      </c>
      <c r="S27" s="679"/>
      <c r="T27" s="679"/>
      <c r="U27" s="679"/>
      <c r="V27" s="679"/>
      <c r="W27" s="679"/>
      <c r="X27" s="679"/>
      <c r="Y27" s="680"/>
      <c r="Z27" s="715">
        <v>0</v>
      </c>
      <c r="AA27" s="715"/>
      <c r="AB27" s="715"/>
      <c r="AC27" s="715"/>
      <c r="AD27" s="716">
        <v>8285</v>
      </c>
      <c r="AE27" s="716"/>
      <c r="AF27" s="716"/>
      <c r="AG27" s="716"/>
      <c r="AH27" s="716"/>
      <c r="AI27" s="716"/>
      <c r="AJ27" s="716"/>
      <c r="AK27" s="716"/>
      <c r="AL27" s="681">
        <v>0.1</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6445875</v>
      </c>
      <c r="BH27" s="679"/>
      <c r="BI27" s="679"/>
      <c r="BJ27" s="679"/>
      <c r="BK27" s="679"/>
      <c r="BL27" s="679"/>
      <c r="BM27" s="679"/>
      <c r="BN27" s="680"/>
      <c r="BO27" s="715">
        <v>100</v>
      </c>
      <c r="BP27" s="715"/>
      <c r="BQ27" s="715"/>
      <c r="BR27" s="715"/>
      <c r="BS27" s="684">
        <v>71743</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4473163</v>
      </c>
      <c r="CS27" s="697"/>
      <c r="CT27" s="697"/>
      <c r="CU27" s="697"/>
      <c r="CV27" s="697"/>
      <c r="CW27" s="697"/>
      <c r="CX27" s="697"/>
      <c r="CY27" s="698"/>
      <c r="CZ27" s="681">
        <v>18.8</v>
      </c>
      <c r="DA27" s="699"/>
      <c r="DB27" s="699"/>
      <c r="DC27" s="700"/>
      <c r="DD27" s="684">
        <v>1485840</v>
      </c>
      <c r="DE27" s="697"/>
      <c r="DF27" s="697"/>
      <c r="DG27" s="697"/>
      <c r="DH27" s="697"/>
      <c r="DI27" s="697"/>
      <c r="DJ27" s="697"/>
      <c r="DK27" s="698"/>
      <c r="DL27" s="684">
        <v>1385193</v>
      </c>
      <c r="DM27" s="697"/>
      <c r="DN27" s="697"/>
      <c r="DO27" s="697"/>
      <c r="DP27" s="697"/>
      <c r="DQ27" s="697"/>
      <c r="DR27" s="697"/>
      <c r="DS27" s="697"/>
      <c r="DT27" s="697"/>
      <c r="DU27" s="697"/>
      <c r="DV27" s="698"/>
      <c r="DW27" s="681">
        <v>10</v>
      </c>
      <c r="DX27" s="699"/>
      <c r="DY27" s="699"/>
      <c r="DZ27" s="699"/>
      <c r="EA27" s="699"/>
      <c r="EB27" s="699"/>
      <c r="EC27" s="714"/>
    </row>
    <row r="28" spans="2:133" ht="11.25" customHeight="1" x14ac:dyDescent="0.15">
      <c r="B28" s="675" t="s">
        <v>295</v>
      </c>
      <c r="C28" s="676"/>
      <c r="D28" s="676"/>
      <c r="E28" s="676"/>
      <c r="F28" s="676"/>
      <c r="G28" s="676"/>
      <c r="H28" s="676"/>
      <c r="I28" s="676"/>
      <c r="J28" s="676"/>
      <c r="K28" s="676"/>
      <c r="L28" s="676"/>
      <c r="M28" s="676"/>
      <c r="N28" s="676"/>
      <c r="O28" s="676"/>
      <c r="P28" s="676"/>
      <c r="Q28" s="677"/>
      <c r="R28" s="678">
        <v>100558</v>
      </c>
      <c r="S28" s="679"/>
      <c r="T28" s="679"/>
      <c r="U28" s="679"/>
      <c r="V28" s="679"/>
      <c r="W28" s="679"/>
      <c r="X28" s="679"/>
      <c r="Y28" s="680"/>
      <c r="Z28" s="715">
        <v>0.4</v>
      </c>
      <c r="AA28" s="715"/>
      <c r="AB28" s="715"/>
      <c r="AC28" s="715"/>
      <c r="AD28" s="716" t="s">
        <v>170</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2130788</v>
      </c>
      <c r="CS28" s="679"/>
      <c r="CT28" s="679"/>
      <c r="CU28" s="679"/>
      <c r="CV28" s="679"/>
      <c r="CW28" s="679"/>
      <c r="CX28" s="679"/>
      <c r="CY28" s="680"/>
      <c r="CZ28" s="681">
        <v>8.9</v>
      </c>
      <c r="DA28" s="699"/>
      <c r="DB28" s="699"/>
      <c r="DC28" s="700"/>
      <c r="DD28" s="684">
        <v>2130788</v>
      </c>
      <c r="DE28" s="679"/>
      <c r="DF28" s="679"/>
      <c r="DG28" s="679"/>
      <c r="DH28" s="679"/>
      <c r="DI28" s="679"/>
      <c r="DJ28" s="679"/>
      <c r="DK28" s="680"/>
      <c r="DL28" s="684">
        <v>2130788</v>
      </c>
      <c r="DM28" s="679"/>
      <c r="DN28" s="679"/>
      <c r="DO28" s="679"/>
      <c r="DP28" s="679"/>
      <c r="DQ28" s="679"/>
      <c r="DR28" s="679"/>
      <c r="DS28" s="679"/>
      <c r="DT28" s="679"/>
      <c r="DU28" s="679"/>
      <c r="DV28" s="680"/>
      <c r="DW28" s="681">
        <v>15.3</v>
      </c>
      <c r="DX28" s="699"/>
      <c r="DY28" s="699"/>
      <c r="DZ28" s="699"/>
      <c r="EA28" s="699"/>
      <c r="EB28" s="699"/>
      <c r="EC28" s="714"/>
    </row>
    <row r="29" spans="2:133" ht="11.25" customHeight="1" x14ac:dyDescent="0.15">
      <c r="B29" s="675" t="s">
        <v>297</v>
      </c>
      <c r="C29" s="676"/>
      <c r="D29" s="676"/>
      <c r="E29" s="676"/>
      <c r="F29" s="676"/>
      <c r="G29" s="676"/>
      <c r="H29" s="676"/>
      <c r="I29" s="676"/>
      <c r="J29" s="676"/>
      <c r="K29" s="676"/>
      <c r="L29" s="676"/>
      <c r="M29" s="676"/>
      <c r="N29" s="676"/>
      <c r="O29" s="676"/>
      <c r="P29" s="676"/>
      <c r="Q29" s="677"/>
      <c r="R29" s="678">
        <v>127766</v>
      </c>
      <c r="S29" s="679"/>
      <c r="T29" s="679"/>
      <c r="U29" s="679"/>
      <c r="V29" s="679"/>
      <c r="W29" s="679"/>
      <c r="X29" s="679"/>
      <c r="Y29" s="680"/>
      <c r="Z29" s="715">
        <v>0.5</v>
      </c>
      <c r="AA29" s="715"/>
      <c r="AB29" s="715"/>
      <c r="AC29" s="715"/>
      <c r="AD29" s="716">
        <v>10707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298</v>
      </c>
      <c r="CE29" s="764"/>
      <c r="CF29" s="711" t="s">
        <v>299</v>
      </c>
      <c r="CG29" s="712"/>
      <c r="CH29" s="712"/>
      <c r="CI29" s="712"/>
      <c r="CJ29" s="712"/>
      <c r="CK29" s="712"/>
      <c r="CL29" s="712"/>
      <c r="CM29" s="712"/>
      <c r="CN29" s="712"/>
      <c r="CO29" s="712"/>
      <c r="CP29" s="712"/>
      <c r="CQ29" s="713"/>
      <c r="CR29" s="678">
        <v>2130788</v>
      </c>
      <c r="CS29" s="697"/>
      <c r="CT29" s="697"/>
      <c r="CU29" s="697"/>
      <c r="CV29" s="697"/>
      <c r="CW29" s="697"/>
      <c r="CX29" s="697"/>
      <c r="CY29" s="698"/>
      <c r="CZ29" s="681">
        <v>8.9</v>
      </c>
      <c r="DA29" s="699"/>
      <c r="DB29" s="699"/>
      <c r="DC29" s="700"/>
      <c r="DD29" s="684">
        <v>2130788</v>
      </c>
      <c r="DE29" s="697"/>
      <c r="DF29" s="697"/>
      <c r="DG29" s="697"/>
      <c r="DH29" s="697"/>
      <c r="DI29" s="697"/>
      <c r="DJ29" s="697"/>
      <c r="DK29" s="698"/>
      <c r="DL29" s="684">
        <v>2130788</v>
      </c>
      <c r="DM29" s="697"/>
      <c r="DN29" s="697"/>
      <c r="DO29" s="697"/>
      <c r="DP29" s="697"/>
      <c r="DQ29" s="697"/>
      <c r="DR29" s="697"/>
      <c r="DS29" s="697"/>
      <c r="DT29" s="697"/>
      <c r="DU29" s="697"/>
      <c r="DV29" s="698"/>
      <c r="DW29" s="681">
        <v>15.3</v>
      </c>
      <c r="DX29" s="699"/>
      <c r="DY29" s="699"/>
      <c r="DZ29" s="699"/>
      <c r="EA29" s="699"/>
      <c r="EB29" s="699"/>
      <c r="EC29" s="714"/>
    </row>
    <row r="30" spans="2:133" ht="11.25" customHeight="1" x14ac:dyDescent="0.15">
      <c r="B30" s="675" t="s">
        <v>300</v>
      </c>
      <c r="C30" s="676"/>
      <c r="D30" s="676"/>
      <c r="E30" s="676"/>
      <c r="F30" s="676"/>
      <c r="G30" s="676"/>
      <c r="H30" s="676"/>
      <c r="I30" s="676"/>
      <c r="J30" s="676"/>
      <c r="K30" s="676"/>
      <c r="L30" s="676"/>
      <c r="M30" s="676"/>
      <c r="N30" s="676"/>
      <c r="O30" s="676"/>
      <c r="P30" s="676"/>
      <c r="Q30" s="677"/>
      <c r="R30" s="678">
        <v>29757</v>
      </c>
      <c r="S30" s="679"/>
      <c r="T30" s="679"/>
      <c r="U30" s="679"/>
      <c r="V30" s="679"/>
      <c r="W30" s="679"/>
      <c r="X30" s="679"/>
      <c r="Y30" s="680"/>
      <c r="Z30" s="715">
        <v>0.1</v>
      </c>
      <c r="AA30" s="715"/>
      <c r="AB30" s="715"/>
      <c r="AC30" s="715"/>
      <c r="AD30" s="716" t="s">
        <v>170</v>
      </c>
      <c r="AE30" s="716"/>
      <c r="AF30" s="716"/>
      <c r="AG30" s="716"/>
      <c r="AH30" s="716"/>
      <c r="AI30" s="716"/>
      <c r="AJ30" s="716"/>
      <c r="AK30" s="716"/>
      <c r="AL30" s="681" t="s">
        <v>133</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301</v>
      </c>
      <c r="BH30" s="752"/>
      <c r="BI30" s="752"/>
      <c r="BJ30" s="752"/>
      <c r="BK30" s="752"/>
      <c r="BL30" s="752"/>
      <c r="BM30" s="752"/>
      <c r="BN30" s="752"/>
      <c r="BO30" s="752"/>
      <c r="BP30" s="752"/>
      <c r="BQ30" s="753"/>
      <c r="BR30" s="739" t="s">
        <v>302</v>
      </c>
      <c r="BS30" s="752"/>
      <c r="BT30" s="752"/>
      <c r="BU30" s="752"/>
      <c r="BV30" s="752"/>
      <c r="BW30" s="752"/>
      <c r="BX30" s="752"/>
      <c r="BY30" s="752"/>
      <c r="BZ30" s="752"/>
      <c r="CA30" s="752"/>
      <c r="CB30" s="753"/>
      <c r="CD30" s="765"/>
      <c r="CE30" s="766"/>
      <c r="CF30" s="711" t="s">
        <v>303</v>
      </c>
      <c r="CG30" s="712"/>
      <c r="CH30" s="712"/>
      <c r="CI30" s="712"/>
      <c r="CJ30" s="712"/>
      <c r="CK30" s="712"/>
      <c r="CL30" s="712"/>
      <c r="CM30" s="712"/>
      <c r="CN30" s="712"/>
      <c r="CO30" s="712"/>
      <c r="CP30" s="712"/>
      <c r="CQ30" s="713"/>
      <c r="CR30" s="678">
        <v>1999124</v>
      </c>
      <c r="CS30" s="679"/>
      <c r="CT30" s="679"/>
      <c r="CU30" s="679"/>
      <c r="CV30" s="679"/>
      <c r="CW30" s="679"/>
      <c r="CX30" s="679"/>
      <c r="CY30" s="680"/>
      <c r="CZ30" s="681">
        <v>8.4</v>
      </c>
      <c r="DA30" s="699"/>
      <c r="DB30" s="699"/>
      <c r="DC30" s="700"/>
      <c r="DD30" s="684">
        <v>1999124</v>
      </c>
      <c r="DE30" s="679"/>
      <c r="DF30" s="679"/>
      <c r="DG30" s="679"/>
      <c r="DH30" s="679"/>
      <c r="DI30" s="679"/>
      <c r="DJ30" s="679"/>
      <c r="DK30" s="680"/>
      <c r="DL30" s="684">
        <v>1999124</v>
      </c>
      <c r="DM30" s="679"/>
      <c r="DN30" s="679"/>
      <c r="DO30" s="679"/>
      <c r="DP30" s="679"/>
      <c r="DQ30" s="679"/>
      <c r="DR30" s="679"/>
      <c r="DS30" s="679"/>
      <c r="DT30" s="679"/>
      <c r="DU30" s="679"/>
      <c r="DV30" s="680"/>
      <c r="DW30" s="681">
        <v>14.4</v>
      </c>
      <c r="DX30" s="699"/>
      <c r="DY30" s="699"/>
      <c r="DZ30" s="699"/>
      <c r="EA30" s="699"/>
      <c r="EB30" s="699"/>
      <c r="EC30" s="714"/>
    </row>
    <row r="31" spans="2:133" ht="11.25" customHeight="1" x14ac:dyDescent="0.15">
      <c r="B31" s="675" t="s">
        <v>304</v>
      </c>
      <c r="C31" s="676"/>
      <c r="D31" s="676"/>
      <c r="E31" s="676"/>
      <c r="F31" s="676"/>
      <c r="G31" s="676"/>
      <c r="H31" s="676"/>
      <c r="I31" s="676"/>
      <c r="J31" s="676"/>
      <c r="K31" s="676"/>
      <c r="L31" s="676"/>
      <c r="M31" s="676"/>
      <c r="N31" s="676"/>
      <c r="O31" s="676"/>
      <c r="P31" s="676"/>
      <c r="Q31" s="677"/>
      <c r="R31" s="678">
        <v>2710237</v>
      </c>
      <c r="S31" s="679"/>
      <c r="T31" s="679"/>
      <c r="U31" s="679"/>
      <c r="V31" s="679"/>
      <c r="W31" s="679"/>
      <c r="X31" s="679"/>
      <c r="Y31" s="680"/>
      <c r="Z31" s="715">
        <v>10.9</v>
      </c>
      <c r="AA31" s="715"/>
      <c r="AB31" s="715"/>
      <c r="AC31" s="715"/>
      <c r="AD31" s="716" t="s">
        <v>233</v>
      </c>
      <c r="AE31" s="716"/>
      <c r="AF31" s="716"/>
      <c r="AG31" s="716"/>
      <c r="AH31" s="716"/>
      <c r="AI31" s="716"/>
      <c r="AJ31" s="716"/>
      <c r="AK31" s="716"/>
      <c r="AL31" s="681" t="s">
        <v>133</v>
      </c>
      <c r="AM31" s="682"/>
      <c r="AN31" s="682"/>
      <c r="AO31" s="717"/>
      <c r="AP31" s="754" t="s">
        <v>305</v>
      </c>
      <c r="AQ31" s="755"/>
      <c r="AR31" s="755"/>
      <c r="AS31" s="755"/>
      <c r="AT31" s="760" t="s">
        <v>306</v>
      </c>
      <c r="AU31" s="231"/>
      <c r="AV31" s="231"/>
      <c r="AW31" s="231"/>
      <c r="AX31" s="744" t="s">
        <v>183</v>
      </c>
      <c r="AY31" s="745"/>
      <c r="AZ31" s="745"/>
      <c r="BA31" s="745"/>
      <c r="BB31" s="745"/>
      <c r="BC31" s="745"/>
      <c r="BD31" s="745"/>
      <c r="BE31" s="745"/>
      <c r="BF31" s="746"/>
      <c r="BG31" s="747">
        <v>99.4</v>
      </c>
      <c r="BH31" s="748"/>
      <c r="BI31" s="748"/>
      <c r="BJ31" s="748"/>
      <c r="BK31" s="748"/>
      <c r="BL31" s="748"/>
      <c r="BM31" s="749">
        <v>98.5</v>
      </c>
      <c r="BN31" s="748"/>
      <c r="BO31" s="748"/>
      <c r="BP31" s="748"/>
      <c r="BQ31" s="750"/>
      <c r="BR31" s="747">
        <v>99.4</v>
      </c>
      <c r="BS31" s="748"/>
      <c r="BT31" s="748"/>
      <c r="BU31" s="748"/>
      <c r="BV31" s="748"/>
      <c r="BW31" s="748"/>
      <c r="BX31" s="749">
        <v>98.2</v>
      </c>
      <c r="BY31" s="748"/>
      <c r="BZ31" s="748"/>
      <c r="CA31" s="748"/>
      <c r="CB31" s="750"/>
      <c r="CD31" s="765"/>
      <c r="CE31" s="766"/>
      <c r="CF31" s="711" t="s">
        <v>307</v>
      </c>
      <c r="CG31" s="712"/>
      <c r="CH31" s="712"/>
      <c r="CI31" s="712"/>
      <c r="CJ31" s="712"/>
      <c r="CK31" s="712"/>
      <c r="CL31" s="712"/>
      <c r="CM31" s="712"/>
      <c r="CN31" s="712"/>
      <c r="CO31" s="712"/>
      <c r="CP31" s="712"/>
      <c r="CQ31" s="713"/>
      <c r="CR31" s="678">
        <v>131664</v>
      </c>
      <c r="CS31" s="697"/>
      <c r="CT31" s="697"/>
      <c r="CU31" s="697"/>
      <c r="CV31" s="697"/>
      <c r="CW31" s="697"/>
      <c r="CX31" s="697"/>
      <c r="CY31" s="698"/>
      <c r="CZ31" s="681">
        <v>0.6</v>
      </c>
      <c r="DA31" s="699"/>
      <c r="DB31" s="699"/>
      <c r="DC31" s="700"/>
      <c r="DD31" s="684">
        <v>131664</v>
      </c>
      <c r="DE31" s="697"/>
      <c r="DF31" s="697"/>
      <c r="DG31" s="697"/>
      <c r="DH31" s="697"/>
      <c r="DI31" s="697"/>
      <c r="DJ31" s="697"/>
      <c r="DK31" s="698"/>
      <c r="DL31" s="684">
        <v>131664</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308</v>
      </c>
      <c r="C32" s="770"/>
      <c r="D32" s="770"/>
      <c r="E32" s="770"/>
      <c r="F32" s="770"/>
      <c r="G32" s="770"/>
      <c r="H32" s="770"/>
      <c r="I32" s="770"/>
      <c r="J32" s="770"/>
      <c r="K32" s="770"/>
      <c r="L32" s="770"/>
      <c r="M32" s="770"/>
      <c r="N32" s="770"/>
      <c r="O32" s="770"/>
      <c r="P32" s="770"/>
      <c r="Q32" s="771"/>
      <c r="R32" s="678" t="s">
        <v>233</v>
      </c>
      <c r="S32" s="679"/>
      <c r="T32" s="679"/>
      <c r="U32" s="679"/>
      <c r="V32" s="679"/>
      <c r="W32" s="679"/>
      <c r="X32" s="679"/>
      <c r="Y32" s="680"/>
      <c r="Z32" s="715" t="s">
        <v>133</v>
      </c>
      <c r="AA32" s="715"/>
      <c r="AB32" s="715"/>
      <c r="AC32" s="715"/>
      <c r="AD32" s="716" t="s">
        <v>133</v>
      </c>
      <c r="AE32" s="716"/>
      <c r="AF32" s="716"/>
      <c r="AG32" s="716"/>
      <c r="AH32" s="716"/>
      <c r="AI32" s="716"/>
      <c r="AJ32" s="716"/>
      <c r="AK32" s="716"/>
      <c r="AL32" s="681" t="s">
        <v>170</v>
      </c>
      <c r="AM32" s="682"/>
      <c r="AN32" s="682"/>
      <c r="AO32" s="717"/>
      <c r="AP32" s="756"/>
      <c r="AQ32" s="757"/>
      <c r="AR32" s="757"/>
      <c r="AS32" s="757"/>
      <c r="AT32" s="761"/>
      <c r="AU32" s="230" t="s">
        <v>309</v>
      </c>
      <c r="AV32" s="230"/>
      <c r="AW32" s="230"/>
      <c r="AX32" s="675" t="s">
        <v>310</v>
      </c>
      <c r="AY32" s="676"/>
      <c r="AZ32" s="676"/>
      <c r="BA32" s="676"/>
      <c r="BB32" s="676"/>
      <c r="BC32" s="676"/>
      <c r="BD32" s="676"/>
      <c r="BE32" s="676"/>
      <c r="BF32" s="677"/>
      <c r="BG32" s="751">
        <v>99.4</v>
      </c>
      <c r="BH32" s="697"/>
      <c r="BI32" s="697"/>
      <c r="BJ32" s="697"/>
      <c r="BK32" s="697"/>
      <c r="BL32" s="697"/>
      <c r="BM32" s="682">
        <v>98.6</v>
      </c>
      <c r="BN32" s="743"/>
      <c r="BO32" s="743"/>
      <c r="BP32" s="743"/>
      <c r="BQ32" s="721"/>
      <c r="BR32" s="751">
        <v>99.4</v>
      </c>
      <c r="BS32" s="697"/>
      <c r="BT32" s="697"/>
      <c r="BU32" s="697"/>
      <c r="BV32" s="697"/>
      <c r="BW32" s="697"/>
      <c r="BX32" s="682">
        <v>98.5</v>
      </c>
      <c r="BY32" s="743"/>
      <c r="BZ32" s="743"/>
      <c r="CA32" s="743"/>
      <c r="CB32" s="721"/>
      <c r="CD32" s="767"/>
      <c r="CE32" s="768"/>
      <c r="CF32" s="711" t="s">
        <v>311</v>
      </c>
      <c r="CG32" s="712"/>
      <c r="CH32" s="712"/>
      <c r="CI32" s="712"/>
      <c r="CJ32" s="712"/>
      <c r="CK32" s="712"/>
      <c r="CL32" s="712"/>
      <c r="CM32" s="712"/>
      <c r="CN32" s="712"/>
      <c r="CO32" s="712"/>
      <c r="CP32" s="712"/>
      <c r="CQ32" s="713"/>
      <c r="CR32" s="678" t="s">
        <v>233</v>
      </c>
      <c r="CS32" s="679"/>
      <c r="CT32" s="679"/>
      <c r="CU32" s="679"/>
      <c r="CV32" s="679"/>
      <c r="CW32" s="679"/>
      <c r="CX32" s="679"/>
      <c r="CY32" s="680"/>
      <c r="CZ32" s="681" t="s">
        <v>233</v>
      </c>
      <c r="DA32" s="699"/>
      <c r="DB32" s="699"/>
      <c r="DC32" s="700"/>
      <c r="DD32" s="684" t="s">
        <v>233</v>
      </c>
      <c r="DE32" s="679"/>
      <c r="DF32" s="679"/>
      <c r="DG32" s="679"/>
      <c r="DH32" s="679"/>
      <c r="DI32" s="679"/>
      <c r="DJ32" s="679"/>
      <c r="DK32" s="680"/>
      <c r="DL32" s="684" t="s">
        <v>133</v>
      </c>
      <c r="DM32" s="679"/>
      <c r="DN32" s="679"/>
      <c r="DO32" s="679"/>
      <c r="DP32" s="679"/>
      <c r="DQ32" s="679"/>
      <c r="DR32" s="679"/>
      <c r="DS32" s="679"/>
      <c r="DT32" s="679"/>
      <c r="DU32" s="679"/>
      <c r="DV32" s="680"/>
      <c r="DW32" s="681" t="s">
        <v>133</v>
      </c>
      <c r="DX32" s="699"/>
      <c r="DY32" s="699"/>
      <c r="DZ32" s="699"/>
      <c r="EA32" s="699"/>
      <c r="EB32" s="699"/>
      <c r="EC32" s="714"/>
    </row>
    <row r="33" spans="2:133" ht="11.25" customHeight="1" x14ac:dyDescent="0.15">
      <c r="B33" s="675" t="s">
        <v>312</v>
      </c>
      <c r="C33" s="676"/>
      <c r="D33" s="676"/>
      <c r="E33" s="676"/>
      <c r="F33" s="676"/>
      <c r="G33" s="676"/>
      <c r="H33" s="676"/>
      <c r="I33" s="676"/>
      <c r="J33" s="676"/>
      <c r="K33" s="676"/>
      <c r="L33" s="676"/>
      <c r="M33" s="676"/>
      <c r="N33" s="676"/>
      <c r="O33" s="676"/>
      <c r="P33" s="676"/>
      <c r="Q33" s="677"/>
      <c r="R33" s="678">
        <v>1681331</v>
      </c>
      <c r="S33" s="679"/>
      <c r="T33" s="679"/>
      <c r="U33" s="679"/>
      <c r="V33" s="679"/>
      <c r="W33" s="679"/>
      <c r="X33" s="679"/>
      <c r="Y33" s="680"/>
      <c r="Z33" s="715">
        <v>6.8</v>
      </c>
      <c r="AA33" s="715"/>
      <c r="AB33" s="715"/>
      <c r="AC33" s="715"/>
      <c r="AD33" s="716" t="s">
        <v>233</v>
      </c>
      <c r="AE33" s="716"/>
      <c r="AF33" s="716"/>
      <c r="AG33" s="716"/>
      <c r="AH33" s="716"/>
      <c r="AI33" s="716"/>
      <c r="AJ33" s="716"/>
      <c r="AK33" s="716"/>
      <c r="AL33" s="681" t="s">
        <v>233</v>
      </c>
      <c r="AM33" s="682"/>
      <c r="AN33" s="682"/>
      <c r="AO33" s="717"/>
      <c r="AP33" s="758"/>
      <c r="AQ33" s="759"/>
      <c r="AR33" s="759"/>
      <c r="AS33" s="759"/>
      <c r="AT33" s="762"/>
      <c r="AU33" s="232"/>
      <c r="AV33" s="232"/>
      <c r="AW33" s="232"/>
      <c r="AX33" s="659" t="s">
        <v>313</v>
      </c>
      <c r="AY33" s="660"/>
      <c r="AZ33" s="660"/>
      <c r="BA33" s="660"/>
      <c r="BB33" s="660"/>
      <c r="BC33" s="660"/>
      <c r="BD33" s="660"/>
      <c r="BE33" s="660"/>
      <c r="BF33" s="661"/>
      <c r="BG33" s="742">
        <v>99.3</v>
      </c>
      <c r="BH33" s="663"/>
      <c r="BI33" s="663"/>
      <c r="BJ33" s="663"/>
      <c r="BK33" s="663"/>
      <c r="BL33" s="663"/>
      <c r="BM33" s="706">
        <v>98.3</v>
      </c>
      <c r="BN33" s="663"/>
      <c r="BO33" s="663"/>
      <c r="BP33" s="663"/>
      <c r="BQ33" s="727"/>
      <c r="BR33" s="742">
        <v>99.4</v>
      </c>
      <c r="BS33" s="663"/>
      <c r="BT33" s="663"/>
      <c r="BU33" s="663"/>
      <c r="BV33" s="663"/>
      <c r="BW33" s="663"/>
      <c r="BX33" s="706">
        <v>97.7</v>
      </c>
      <c r="BY33" s="663"/>
      <c r="BZ33" s="663"/>
      <c r="CA33" s="663"/>
      <c r="CB33" s="727"/>
      <c r="CD33" s="711" t="s">
        <v>314</v>
      </c>
      <c r="CE33" s="712"/>
      <c r="CF33" s="712"/>
      <c r="CG33" s="712"/>
      <c r="CH33" s="712"/>
      <c r="CI33" s="712"/>
      <c r="CJ33" s="712"/>
      <c r="CK33" s="712"/>
      <c r="CL33" s="712"/>
      <c r="CM33" s="712"/>
      <c r="CN33" s="712"/>
      <c r="CO33" s="712"/>
      <c r="CP33" s="712"/>
      <c r="CQ33" s="713"/>
      <c r="CR33" s="678">
        <v>9178300</v>
      </c>
      <c r="CS33" s="697"/>
      <c r="CT33" s="697"/>
      <c r="CU33" s="697"/>
      <c r="CV33" s="697"/>
      <c r="CW33" s="697"/>
      <c r="CX33" s="697"/>
      <c r="CY33" s="698"/>
      <c r="CZ33" s="681">
        <v>38.5</v>
      </c>
      <c r="DA33" s="699"/>
      <c r="DB33" s="699"/>
      <c r="DC33" s="700"/>
      <c r="DD33" s="684">
        <v>7101049</v>
      </c>
      <c r="DE33" s="697"/>
      <c r="DF33" s="697"/>
      <c r="DG33" s="697"/>
      <c r="DH33" s="697"/>
      <c r="DI33" s="697"/>
      <c r="DJ33" s="697"/>
      <c r="DK33" s="698"/>
      <c r="DL33" s="684">
        <v>6555524</v>
      </c>
      <c r="DM33" s="697"/>
      <c r="DN33" s="697"/>
      <c r="DO33" s="697"/>
      <c r="DP33" s="697"/>
      <c r="DQ33" s="697"/>
      <c r="DR33" s="697"/>
      <c r="DS33" s="697"/>
      <c r="DT33" s="697"/>
      <c r="DU33" s="697"/>
      <c r="DV33" s="698"/>
      <c r="DW33" s="681">
        <v>47.1</v>
      </c>
      <c r="DX33" s="699"/>
      <c r="DY33" s="699"/>
      <c r="DZ33" s="699"/>
      <c r="EA33" s="699"/>
      <c r="EB33" s="699"/>
      <c r="EC33" s="714"/>
    </row>
    <row r="34" spans="2:133" ht="11.25" customHeight="1" x14ac:dyDescent="0.15">
      <c r="B34" s="675" t="s">
        <v>315</v>
      </c>
      <c r="C34" s="676"/>
      <c r="D34" s="676"/>
      <c r="E34" s="676"/>
      <c r="F34" s="676"/>
      <c r="G34" s="676"/>
      <c r="H34" s="676"/>
      <c r="I34" s="676"/>
      <c r="J34" s="676"/>
      <c r="K34" s="676"/>
      <c r="L34" s="676"/>
      <c r="M34" s="676"/>
      <c r="N34" s="676"/>
      <c r="O34" s="676"/>
      <c r="P34" s="676"/>
      <c r="Q34" s="677"/>
      <c r="R34" s="678">
        <v>101360</v>
      </c>
      <c r="S34" s="679"/>
      <c r="T34" s="679"/>
      <c r="U34" s="679"/>
      <c r="V34" s="679"/>
      <c r="W34" s="679"/>
      <c r="X34" s="679"/>
      <c r="Y34" s="680"/>
      <c r="Z34" s="715">
        <v>0.4</v>
      </c>
      <c r="AA34" s="715"/>
      <c r="AB34" s="715"/>
      <c r="AC34" s="715"/>
      <c r="AD34" s="716">
        <v>37117</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3189543</v>
      </c>
      <c r="CS34" s="679"/>
      <c r="CT34" s="679"/>
      <c r="CU34" s="679"/>
      <c r="CV34" s="679"/>
      <c r="CW34" s="679"/>
      <c r="CX34" s="679"/>
      <c r="CY34" s="680"/>
      <c r="CZ34" s="681">
        <v>13.4</v>
      </c>
      <c r="DA34" s="699"/>
      <c r="DB34" s="699"/>
      <c r="DC34" s="700"/>
      <c r="DD34" s="684">
        <v>2104956</v>
      </c>
      <c r="DE34" s="679"/>
      <c r="DF34" s="679"/>
      <c r="DG34" s="679"/>
      <c r="DH34" s="679"/>
      <c r="DI34" s="679"/>
      <c r="DJ34" s="679"/>
      <c r="DK34" s="680"/>
      <c r="DL34" s="684">
        <v>2044466</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317</v>
      </c>
      <c r="C35" s="676"/>
      <c r="D35" s="676"/>
      <c r="E35" s="676"/>
      <c r="F35" s="676"/>
      <c r="G35" s="676"/>
      <c r="H35" s="676"/>
      <c r="I35" s="676"/>
      <c r="J35" s="676"/>
      <c r="K35" s="676"/>
      <c r="L35" s="676"/>
      <c r="M35" s="676"/>
      <c r="N35" s="676"/>
      <c r="O35" s="676"/>
      <c r="P35" s="676"/>
      <c r="Q35" s="677"/>
      <c r="R35" s="678">
        <v>62180</v>
      </c>
      <c r="S35" s="679"/>
      <c r="T35" s="679"/>
      <c r="U35" s="679"/>
      <c r="V35" s="679"/>
      <c r="W35" s="679"/>
      <c r="X35" s="679"/>
      <c r="Y35" s="680"/>
      <c r="Z35" s="715">
        <v>0.3</v>
      </c>
      <c r="AA35" s="715"/>
      <c r="AB35" s="715"/>
      <c r="AC35" s="715"/>
      <c r="AD35" s="716" t="s">
        <v>233</v>
      </c>
      <c r="AE35" s="716"/>
      <c r="AF35" s="716"/>
      <c r="AG35" s="716"/>
      <c r="AH35" s="716"/>
      <c r="AI35" s="716"/>
      <c r="AJ35" s="716"/>
      <c r="AK35" s="716"/>
      <c r="AL35" s="681" t="s">
        <v>233</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470351</v>
      </c>
      <c r="CS35" s="697"/>
      <c r="CT35" s="697"/>
      <c r="CU35" s="697"/>
      <c r="CV35" s="697"/>
      <c r="CW35" s="697"/>
      <c r="CX35" s="697"/>
      <c r="CY35" s="698"/>
      <c r="CZ35" s="681">
        <v>2</v>
      </c>
      <c r="DA35" s="699"/>
      <c r="DB35" s="699"/>
      <c r="DC35" s="700"/>
      <c r="DD35" s="684">
        <v>379977</v>
      </c>
      <c r="DE35" s="697"/>
      <c r="DF35" s="697"/>
      <c r="DG35" s="697"/>
      <c r="DH35" s="697"/>
      <c r="DI35" s="697"/>
      <c r="DJ35" s="697"/>
      <c r="DK35" s="698"/>
      <c r="DL35" s="684">
        <v>379977</v>
      </c>
      <c r="DM35" s="697"/>
      <c r="DN35" s="697"/>
      <c r="DO35" s="697"/>
      <c r="DP35" s="697"/>
      <c r="DQ35" s="697"/>
      <c r="DR35" s="697"/>
      <c r="DS35" s="697"/>
      <c r="DT35" s="697"/>
      <c r="DU35" s="697"/>
      <c r="DV35" s="698"/>
      <c r="DW35" s="681">
        <v>2.7</v>
      </c>
      <c r="DX35" s="699"/>
      <c r="DY35" s="699"/>
      <c r="DZ35" s="699"/>
      <c r="EA35" s="699"/>
      <c r="EB35" s="699"/>
      <c r="EC35" s="714"/>
    </row>
    <row r="36" spans="2:133" ht="11.25" customHeight="1" x14ac:dyDescent="0.15">
      <c r="B36" s="675" t="s">
        <v>321</v>
      </c>
      <c r="C36" s="676"/>
      <c r="D36" s="676"/>
      <c r="E36" s="676"/>
      <c r="F36" s="676"/>
      <c r="G36" s="676"/>
      <c r="H36" s="676"/>
      <c r="I36" s="676"/>
      <c r="J36" s="676"/>
      <c r="K36" s="676"/>
      <c r="L36" s="676"/>
      <c r="M36" s="676"/>
      <c r="N36" s="676"/>
      <c r="O36" s="676"/>
      <c r="P36" s="676"/>
      <c r="Q36" s="677"/>
      <c r="R36" s="678">
        <v>895988</v>
      </c>
      <c r="S36" s="679"/>
      <c r="T36" s="679"/>
      <c r="U36" s="679"/>
      <c r="V36" s="679"/>
      <c r="W36" s="679"/>
      <c r="X36" s="679"/>
      <c r="Y36" s="680"/>
      <c r="Z36" s="715">
        <v>3.6</v>
      </c>
      <c r="AA36" s="715"/>
      <c r="AB36" s="715"/>
      <c r="AC36" s="715"/>
      <c r="AD36" s="716" t="s">
        <v>133</v>
      </c>
      <c r="AE36" s="716"/>
      <c r="AF36" s="716"/>
      <c r="AG36" s="716"/>
      <c r="AH36" s="716"/>
      <c r="AI36" s="716"/>
      <c r="AJ36" s="716"/>
      <c r="AK36" s="716"/>
      <c r="AL36" s="681" t="s">
        <v>133</v>
      </c>
      <c r="AM36" s="682"/>
      <c r="AN36" s="682"/>
      <c r="AO36" s="717"/>
      <c r="AP36" s="235"/>
      <c r="AQ36" s="730" t="s">
        <v>322</v>
      </c>
      <c r="AR36" s="731"/>
      <c r="AS36" s="731"/>
      <c r="AT36" s="731"/>
      <c r="AU36" s="731"/>
      <c r="AV36" s="731"/>
      <c r="AW36" s="731"/>
      <c r="AX36" s="731"/>
      <c r="AY36" s="732"/>
      <c r="AZ36" s="733">
        <v>3137826</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49210</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2143086</v>
      </c>
      <c r="CS36" s="679"/>
      <c r="CT36" s="679"/>
      <c r="CU36" s="679"/>
      <c r="CV36" s="679"/>
      <c r="CW36" s="679"/>
      <c r="CX36" s="679"/>
      <c r="CY36" s="680"/>
      <c r="CZ36" s="681">
        <v>9</v>
      </c>
      <c r="DA36" s="699"/>
      <c r="DB36" s="699"/>
      <c r="DC36" s="700"/>
      <c r="DD36" s="684">
        <v>1852825</v>
      </c>
      <c r="DE36" s="679"/>
      <c r="DF36" s="679"/>
      <c r="DG36" s="679"/>
      <c r="DH36" s="679"/>
      <c r="DI36" s="679"/>
      <c r="DJ36" s="679"/>
      <c r="DK36" s="680"/>
      <c r="DL36" s="684">
        <v>1556834</v>
      </c>
      <c r="DM36" s="679"/>
      <c r="DN36" s="679"/>
      <c r="DO36" s="679"/>
      <c r="DP36" s="679"/>
      <c r="DQ36" s="679"/>
      <c r="DR36" s="679"/>
      <c r="DS36" s="679"/>
      <c r="DT36" s="679"/>
      <c r="DU36" s="679"/>
      <c r="DV36" s="680"/>
      <c r="DW36" s="681">
        <v>11.2</v>
      </c>
      <c r="DX36" s="699"/>
      <c r="DY36" s="699"/>
      <c r="DZ36" s="699"/>
      <c r="EA36" s="699"/>
      <c r="EB36" s="699"/>
      <c r="EC36" s="714"/>
    </row>
    <row r="37" spans="2:133" ht="11.25" customHeight="1" x14ac:dyDescent="0.15">
      <c r="B37" s="675" t="s">
        <v>325</v>
      </c>
      <c r="C37" s="676"/>
      <c r="D37" s="676"/>
      <c r="E37" s="676"/>
      <c r="F37" s="676"/>
      <c r="G37" s="676"/>
      <c r="H37" s="676"/>
      <c r="I37" s="676"/>
      <c r="J37" s="676"/>
      <c r="K37" s="676"/>
      <c r="L37" s="676"/>
      <c r="M37" s="676"/>
      <c r="N37" s="676"/>
      <c r="O37" s="676"/>
      <c r="P37" s="676"/>
      <c r="Q37" s="677"/>
      <c r="R37" s="678">
        <v>837849</v>
      </c>
      <c r="S37" s="679"/>
      <c r="T37" s="679"/>
      <c r="U37" s="679"/>
      <c r="V37" s="679"/>
      <c r="W37" s="679"/>
      <c r="X37" s="679"/>
      <c r="Y37" s="680"/>
      <c r="Z37" s="715">
        <v>3.4</v>
      </c>
      <c r="AA37" s="715"/>
      <c r="AB37" s="715"/>
      <c r="AC37" s="715"/>
      <c r="AD37" s="716" t="s">
        <v>133</v>
      </c>
      <c r="AE37" s="716"/>
      <c r="AF37" s="716"/>
      <c r="AG37" s="716"/>
      <c r="AH37" s="716"/>
      <c r="AI37" s="716"/>
      <c r="AJ37" s="716"/>
      <c r="AK37" s="716"/>
      <c r="AL37" s="681" t="s">
        <v>233</v>
      </c>
      <c r="AM37" s="682"/>
      <c r="AN37" s="682"/>
      <c r="AO37" s="717"/>
      <c r="AQ37" s="718" t="s">
        <v>326</v>
      </c>
      <c r="AR37" s="719"/>
      <c r="AS37" s="719"/>
      <c r="AT37" s="719"/>
      <c r="AU37" s="719"/>
      <c r="AV37" s="719"/>
      <c r="AW37" s="719"/>
      <c r="AX37" s="719"/>
      <c r="AY37" s="720"/>
      <c r="AZ37" s="678">
        <v>885150</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49210</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1270619</v>
      </c>
      <c r="CS37" s="697"/>
      <c r="CT37" s="697"/>
      <c r="CU37" s="697"/>
      <c r="CV37" s="697"/>
      <c r="CW37" s="697"/>
      <c r="CX37" s="697"/>
      <c r="CY37" s="698"/>
      <c r="CZ37" s="681">
        <v>5.3</v>
      </c>
      <c r="DA37" s="699"/>
      <c r="DB37" s="699"/>
      <c r="DC37" s="700"/>
      <c r="DD37" s="684">
        <v>1263197</v>
      </c>
      <c r="DE37" s="697"/>
      <c r="DF37" s="697"/>
      <c r="DG37" s="697"/>
      <c r="DH37" s="697"/>
      <c r="DI37" s="697"/>
      <c r="DJ37" s="697"/>
      <c r="DK37" s="698"/>
      <c r="DL37" s="684">
        <v>1136144</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x14ac:dyDescent="0.15">
      <c r="B38" s="675" t="s">
        <v>329</v>
      </c>
      <c r="C38" s="676"/>
      <c r="D38" s="676"/>
      <c r="E38" s="676"/>
      <c r="F38" s="676"/>
      <c r="G38" s="676"/>
      <c r="H38" s="676"/>
      <c r="I38" s="676"/>
      <c r="J38" s="676"/>
      <c r="K38" s="676"/>
      <c r="L38" s="676"/>
      <c r="M38" s="676"/>
      <c r="N38" s="676"/>
      <c r="O38" s="676"/>
      <c r="P38" s="676"/>
      <c r="Q38" s="677"/>
      <c r="R38" s="678">
        <v>602843</v>
      </c>
      <c r="S38" s="679"/>
      <c r="T38" s="679"/>
      <c r="U38" s="679"/>
      <c r="V38" s="679"/>
      <c r="W38" s="679"/>
      <c r="X38" s="679"/>
      <c r="Y38" s="680"/>
      <c r="Z38" s="715">
        <v>2.4</v>
      </c>
      <c r="AA38" s="715"/>
      <c r="AB38" s="715"/>
      <c r="AC38" s="715"/>
      <c r="AD38" s="716">
        <v>280</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50811</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7491</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3135963</v>
      </c>
      <c r="CS38" s="679"/>
      <c r="CT38" s="679"/>
      <c r="CU38" s="679"/>
      <c r="CV38" s="679"/>
      <c r="CW38" s="679"/>
      <c r="CX38" s="679"/>
      <c r="CY38" s="680"/>
      <c r="CZ38" s="681">
        <v>13.2</v>
      </c>
      <c r="DA38" s="699"/>
      <c r="DB38" s="699"/>
      <c r="DC38" s="700"/>
      <c r="DD38" s="684">
        <v>2748588</v>
      </c>
      <c r="DE38" s="679"/>
      <c r="DF38" s="679"/>
      <c r="DG38" s="679"/>
      <c r="DH38" s="679"/>
      <c r="DI38" s="679"/>
      <c r="DJ38" s="679"/>
      <c r="DK38" s="680"/>
      <c r="DL38" s="684">
        <v>2573997</v>
      </c>
      <c r="DM38" s="679"/>
      <c r="DN38" s="679"/>
      <c r="DO38" s="679"/>
      <c r="DP38" s="679"/>
      <c r="DQ38" s="679"/>
      <c r="DR38" s="679"/>
      <c r="DS38" s="679"/>
      <c r="DT38" s="679"/>
      <c r="DU38" s="679"/>
      <c r="DV38" s="680"/>
      <c r="DW38" s="681">
        <v>18.5</v>
      </c>
      <c r="DX38" s="699"/>
      <c r="DY38" s="699"/>
      <c r="DZ38" s="699"/>
      <c r="EA38" s="699"/>
      <c r="EB38" s="699"/>
      <c r="EC38" s="714"/>
    </row>
    <row r="39" spans="2:133" ht="11.25" customHeight="1" x14ac:dyDescent="0.15">
      <c r="B39" s="675" t="s">
        <v>333</v>
      </c>
      <c r="C39" s="676"/>
      <c r="D39" s="676"/>
      <c r="E39" s="676"/>
      <c r="F39" s="676"/>
      <c r="G39" s="676"/>
      <c r="H39" s="676"/>
      <c r="I39" s="676"/>
      <c r="J39" s="676"/>
      <c r="K39" s="676"/>
      <c r="L39" s="676"/>
      <c r="M39" s="676"/>
      <c r="N39" s="676"/>
      <c r="O39" s="676"/>
      <c r="P39" s="676"/>
      <c r="Q39" s="677"/>
      <c r="R39" s="678">
        <v>3688839</v>
      </c>
      <c r="S39" s="679"/>
      <c r="T39" s="679"/>
      <c r="U39" s="679"/>
      <c r="V39" s="679"/>
      <c r="W39" s="679"/>
      <c r="X39" s="679"/>
      <c r="Y39" s="680"/>
      <c r="Z39" s="715">
        <v>14.8</v>
      </c>
      <c r="AA39" s="715"/>
      <c r="AB39" s="715"/>
      <c r="AC39" s="715"/>
      <c r="AD39" s="716" t="s">
        <v>233</v>
      </c>
      <c r="AE39" s="716"/>
      <c r="AF39" s="716"/>
      <c r="AG39" s="716"/>
      <c r="AH39" s="716"/>
      <c r="AI39" s="716"/>
      <c r="AJ39" s="716"/>
      <c r="AK39" s="716"/>
      <c r="AL39" s="681" t="s">
        <v>133</v>
      </c>
      <c r="AM39" s="682"/>
      <c r="AN39" s="682"/>
      <c r="AO39" s="717"/>
      <c r="AQ39" s="718" t="s">
        <v>334</v>
      </c>
      <c r="AR39" s="719"/>
      <c r="AS39" s="719"/>
      <c r="AT39" s="719"/>
      <c r="AU39" s="719"/>
      <c r="AV39" s="719"/>
      <c r="AW39" s="719"/>
      <c r="AX39" s="719"/>
      <c r="AY39" s="720"/>
      <c r="AZ39" s="678">
        <v>1863</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12392</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81957</v>
      </c>
      <c r="CS39" s="697"/>
      <c r="CT39" s="697"/>
      <c r="CU39" s="697"/>
      <c r="CV39" s="697"/>
      <c r="CW39" s="697"/>
      <c r="CX39" s="697"/>
      <c r="CY39" s="698"/>
      <c r="CZ39" s="681">
        <v>0.3</v>
      </c>
      <c r="DA39" s="699"/>
      <c r="DB39" s="699"/>
      <c r="DC39" s="700"/>
      <c r="DD39" s="684">
        <v>14453</v>
      </c>
      <c r="DE39" s="697"/>
      <c r="DF39" s="697"/>
      <c r="DG39" s="697"/>
      <c r="DH39" s="697"/>
      <c r="DI39" s="697"/>
      <c r="DJ39" s="697"/>
      <c r="DK39" s="698"/>
      <c r="DL39" s="684" t="s">
        <v>133</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15">
      <c r="B40" s="675" t="s">
        <v>337</v>
      </c>
      <c r="C40" s="676"/>
      <c r="D40" s="676"/>
      <c r="E40" s="676"/>
      <c r="F40" s="676"/>
      <c r="G40" s="676"/>
      <c r="H40" s="676"/>
      <c r="I40" s="676"/>
      <c r="J40" s="676"/>
      <c r="K40" s="676"/>
      <c r="L40" s="676"/>
      <c r="M40" s="676"/>
      <c r="N40" s="676"/>
      <c r="O40" s="676"/>
      <c r="P40" s="676"/>
      <c r="Q40" s="677"/>
      <c r="R40" s="678" t="s">
        <v>133</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133</v>
      </c>
      <c r="AM40" s="682"/>
      <c r="AN40" s="682"/>
      <c r="AO40" s="717"/>
      <c r="AQ40" s="718" t="s">
        <v>338</v>
      </c>
      <c r="AR40" s="719"/>
      <c r="AS40" s="719"/>
      <c r="AT40" s="719"/>
      <c r="AU40" s="719"/>
      <c r="AV40" s="719"/>
      <c r="AW40" s="719"/>
      <c r="AX40" s="719"/>
      <c r="AY40" s="720"/>
      <c r="AZ40" s="678" t="s">
        <v>133</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102</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157400</v>
      </c>
      <c r="CS40" s="679"/>
      <c r="CT40" s="679"/>
      <c r="CU40" s="679"/>
      <c r="CV40" s="679"/>
      <c r="CW40" s="679"/>
      <c r="CX40" s="679"/>
      <c r="CY40" s="680"/>
      <c r="CZ40" s="681">
        <v>0.7</v>
      </c>
      <c r="DA40" s="699"/>
      <c r="DB40" s="699"/>
      <c r="DC40" s="700"/>
      <c r="DD40" s="684">
        <v>250</v>
      </c>
      <c r="DE40" s="679"/>
      <c r="DF40" s="679"/>
      <c r="DG40" s="679"/>
      <c r="DH40" s="679"/>
      <c r="DI40" s="679"/>
      <c r="DJ40" s="679"/>
      <c r="DK40" s="680"/>
      <c r="DL40" s="684">
        <v>250</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342</v>
      </c>
      <c r="C41" s="676"/>
      <c r="D41" s="676"/>
      <c r="E41" s="676"/>
      <c r="F41" s="676"/>
      <c r="G41" s="676"/>
      <c r="H41" s="676"/>
      <c r="I41" s="676"/>
      <c r="J41" s="676"/>
      <c r="K41" s="676"/>
      <c r="L41" s="676"/>
      <c r="M41" s="676"/>
      <c r="N41" s="676"/>
      <c r="O41" s="676"/>
      <c r="P41" s="676"/>
      <c r="Q41" s="677"/>
      <c r="R41" s="678">
        <v>606439</v>
      </c>
      <c r="S41" s="679"/>
      <c r="T41" s="679"/>
      <c r="U41" s="679"/>
      <c r="V41" s="679"/>
      <c r="W41" s="679"/>
      <c r="X41" s="679"/>
      <c r="Y41" s="680"/>
      <c r="Z41" s="715">
        <v>2.4</v>
      </c>
      <c r="AA41" s="715"/>
      <c r="AB41" s="715"/>
      <c r="AC41" s="715"/>
      <c r="AD41" s="716" t="s">
        <v>233</v>
      </c>
      <c r="AE41" s="716"/>
      <c r="AF41" s="716"/>
      <c r="AG41" s="716"/>
      <c r="AH41" s="716"/>
      <c r="AI41" s="716"/>
      <c r="AJ41" s="716"/>
      <c r="AK41" s="716"/>
      <c r="AL41" s="681" t="s">
        <v>170</v>
      </c>
      <c r="AM41" s="682"/>
      <c r="AN41" s="682"/>
      <c r="AO41" s="717"/>
      <c r="AQ41" s="718" t="s">
        <v>343</v>
      </c>
      <c r="AR41" s="719"/>
      <c r="AS41" s="719"/>
      <c r="AT41" s="719"/>
      <c r="AU41" s="719"/>
      <c r="AV41" s="719"/>
      <c r="AW41" s="719"/>
      <c r="AX41" s="719"/>
      <c r="AY41" s="720"/>
      <c r="AZ41" s="678">
        <v>465442</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233</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233</v>
      </c>
      <c r="DA41" s="699"/>
      <c r="DB41" s="699"/>
      <c r="DC41" s="700"/>
      <c r="DD41" s="684" t="s">
        <v>133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346</v>
      </c>
      <c r="C42" s="660"/>
      <c r="D42" s="660"/>
      <c r="E42" s="660"/>
      <c r="F42" s="660"/>
      <c r="G42" s="660"/>
      <c r="H42" s="660"/>
      <c r="I42" s="660"/>
      <c r="J42" s="660"/>
      <c r="K42" s="660"/>
      <c r="L42" s="660"/>
      <c r="M42" s="660"/>
      <c r="N42" s="660"/>
      <c r="O42" s="660"/>
      <c r="P42" s="660"/>
      <c r="Q42" s="661"/>
      <c r="R42" s="662">
        <v>24848158</v>
      </c>
      <c r="S42" s="701"/>
      <c r="T42" s="701"/>
      <c r="U42" s="701"/>
      <c r="V42" s="701"/>
      <c r="W42" s="701"/>
      <c r="X42" s="701"/>
      <c r="Y42" s="703"/>
      <c r="Z42" s="704">
        <v>100</v>
      </c>
      <c r="AA42" s="704"/>
      <c r="AB42" s="704"/>
      <c r="AC42" s="704"/>
      <c r="AD42" s="705">
        <v>13305698</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1734560</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325</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4372315</v>
      </c>
      <c r="CS42" s="679"/>
      <c r="CT42" s="679"/>
      <c r="CU42" s="679"/>
      <c r="CV42" s="679"/>
      <c r="CW42" s="679"/>
      <c r="CX42" s="679"/>
      <c r="CY42" s="680"/>
      <c r="CZ42" s="681">
        <v>18.399999999999999</v>
      </c>
      <c r="DA42" s="682"/>
      <c r="DB42" s="682"/>
      <c r="DC42" s="683"/>
      <c r="DD42" s="684">
        <v>382085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t="s">
        <v>233</v>
      </c>
      <c r="CS43" s="697"/>
      <c r="CT43" s="697"/>
      <c r="CU43" s="697"/>
      <c r="CV43" s="697"/>
      <c r="CW43" s="697"/>
      <c r="CX43" s="697"/>
      <c r="CY43" s="698"/>
      <c r="CZ43" s="681" t="s">
        <v>233</v>
      </c>
      <c r="DA43" s="699"/>
      <c r="DB43" s="699"/>
      <c r="DC43" s="700"/>
      <c r="DD43" s="684" t="s">
        <v>133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298</v>
      </c>
      <c r="CE44" s="692"/>
      <c r="CF44" s="675" t="s">
        <v>351</v>
      </c>
      <c r="CG44" s="676"/>
      <c r="CH44" s="676"/>
      <c r="CI44" s="676"/>
      <c r="CJ44" s="676"/>
      <c r="CK44" s="676"/>
      <c r="CL44" s="676"/>
      <c r="CM44" s="676"/>
      <c r="CN44" s="676"/>
      <c r="CO44" s="676"/>
      <c r="CP44" s="676"/>
      <c r="CQ44" s="677"/>
      <c r="CR44" s="678">
        <v>4312864</v>
      </c>
      <c r="CS44" s="679"/>
      <c r="CT44" s="679"/>
      <c r="CU44" s="679"/>
      <c r="CV44" s="679"/>
      <c r="CW44" s="679"/>
      <c r="CX44" s="679"/>
      <c r="CY44" s="680"/>
      <c r="CZ44" s="681">
        <v>18.100000000000001</v>
      </c>
      <c r="DA44" s="682"/>
      <c r="DB44" s="682"/>
      <c r="DC44" s="683"/>
      <c r="DD44" s="684">
        <v>332592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352</v>
      </c>
      <c r="CG45" s="676"/>
      <c r="CH45" s="676"/>
      <c r="CI45" s="676"/>
      <c r="CJ45" s="676"/>
      <c r="CK45" s="676"/>
      <c r="CL45" s="676"/>
      <c r="CM45" s="676"/>
      <c r="CN45" s="676"/>
      <c r="CO45" s="676"/>
      <c r="CP45" s="676"/>
      <c r="CQ45" s="677"/>
      <c r="CR45" s="678">
        <v>2480711</v>
      </c>
      <c r="CS45" s="697"/>
      <c r="CT45" s="697"/>
      <c r="CU45" s="697"/>
      <c r="CV45" s="697"/>
      <c r="CW45" s="697"/>
      <c r="CX45" s="697"/>
      <c r="CY45" s="698"/>
      <c r="CZ45" s="681">
        <v>10.4</v>
      </c>
      <c r="DA45" s="699"/>
      <c r="DB45" s="699"/>
      <c r="DC45" s="700"/>
      <c r="DD45" s="684">
        <v>47749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1791542</v>
      </c>
      <c r="CS46" s="679"/>
      <c r="CT46" s="679"/>
      <c r="CU46" s="679"/>
      <c r="CV46" s="679"/>
      <c r="CW46" s="679"/>
      <c r="CX46" s="679"/>
      <c r="CY46" s="680"/>
      <c r="CZ46" s="681">
        <v>7.5</v>
      </c>
      <c r="DA46" s="682"/>
      <c r="DB46" s="682"/>
      <c r="DC46" s="683"/>
      <c r="DD46" s="684">
        <v>254107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v>59451</v>
      </c>
      <c r="CS47" s="697"/>
      <c r="CT47" s="697"/>
      <c r="CU47" s="697"/>
      <c r="CV47" s="697"/>
      <c r="CW47" s="697"/>
      <c r="CX47" s="697"/>
      <c r="CY47" s="698"/>
      <c r="CZ47" s="681">
        <v>0.2</v>
      </c>
      <c r="DA47" s="699"/>
      <c r="DB47" s="699"/>
      <c r="DC47" s="700"/>
      <c r="DD47" s="684">
        <v>49493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357</v>
      </c>
      <c r="CD48" s="695"/>
      <c r="CE48" s="696"/>
      <c r="CF48" s="675" t="s">
        <v>358</v>
      </c>
      <c r="CG48" s="676"/>
      <c r="CH48" s="676"/>
      <c r="CI48" s="676"/>
      <c r="CJ48" s="676"/>
      <c r="CK48" s="676"/>
      <c r="CL48" s="676"/>
      <c r="CM48" s="676"/>
      <c r="CN48" s="676"/>
      <c r="CO48" s="676"/>
      <c r="CP48" s="676"/>
      <c r="CQ48" s="677"/>
      <c r="CR48" s="678" t="s">
        <v>133</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359</v>
      </c>
      <c r="CE49" s="660"/>
      <c r="CF49" s="660"/>
      <c r="CG49" s="660"/>
      <c r="CH49" s="660"/>
      <c r="CI49" s="660"/>
      <c r="CJ49" s="660"/>
      <c r="CK49" s="660"/>
      <c r="CL49" s="660"/>
      <c r="CM49" s="660"/>
      <c r="CN49" s="660"/>
      <c r="CO49" s="660"/>
      <c r="CP49" s="660"/>
      <c r="CQ49" s="661"/>
      <c r="CR49" s="662">
        <v>23824625</v>
      </c>
      <c r="CS49" s="663"/>
      <c r="CT49" s="663"/>
      <c r="CU49" s="663"/>
      <c r="CV49" s="663"/>
      <c r="CW49" s="663"/>
      <c r="CX49" s="663"/>
      <c r="CY49" s="664"/>
      <c r="CZ49" s="665">
        <v>100</v>
      </c>
      <c r="DA49" s="666"/>
      <c r="DB49" s="666"/>
      <c r="DC49" s="667"/>
      <c r="DD49" s="668">
        <v>14580632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prFkRlgTJI6bClsbaXsSfQLIxNJt7ChRQM5CR74i/9x5SKMLuBF2RX8b77007leBl9F4uw/25BnTaBbuw+2tQ==" saltValue="+WbhuWLtYM//VTPlEf4J5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382</v>
      </c>
      <c r="C7" s="1144"/>
      <c r="D7" s="1144"/>
      <c r="E7" s="1144"/>
      <c r="F7" s="1144"/>
      <c r="G7" s="1144"/>
      <c r="H7" s="1144"/>
      <c r="I7" s="1144"/>
      <c r="J7" s="1144"/>
      <c r="K7" s="1144"/>
      <c r="L7" s="1144"/>
      <c r="M7" s="1144"/>
      <c r="N7" s="1144"/>
      <c r="O7" s="1144"/>
      <c r="P7" s="1145"/>
      <c r="Q7" s="1197">
        <v>24870</v>
      </c>
      <c r="R7" s="1198"/>
      <c r="S7" s="1198"/>
      <c r="T7" s="1198"/>
      <c r="U7" s="1198"/>
      <c r="V7" s="1198">
        <v>23846</v>
      </c>
      <c r="W7" s="1198"/>
      <c r="X7" s="1198"/>
      <c r="Y7" s="1198"/>
      <c r="Z7" s="1198"/>
      <c r="AA7" s="1198">
        <v>1024</v>
      </c>
      <c r="AB7" s="1198"/>
      <c r="AC7" s="1198"/>
      <c r="AD7" s="1198"/>
      <c r="AE7" s="1199"/>
      <c r="AF7" s="1200">
        <v>660</v>
      </c>
      <c r="AG7" s="1201"/>
      <c r="AH7" s="1201"/>
      <c r="AI7" s="1201"/>
      <c r="AJ7" s="1202"/>
      <c r="AK7" s="1184">
        <v>32</v>
      </c>
      <c r="AL7" s="1185"/>
      <c r="AM7" s="1185"/>
      <c r="AN7" s="1185"/>
      <c r="AO7" s="1185"/>
      <c r="AP7" s="1185">
        <v>27336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t="s">
        <v>574</v>
      </c>
      <c r="CI7" s="1182"/>
      <c r="CJ7" s="1182"/>
      <c r="CK7" s="1182"/>
      <c r="CL7" s="1183"/>
      <c r="CM7" s="1181" t="s">
        <v>574</v>
      </c>
      <c r="CN7" s="1182"/>
      <c r="CO7" s="1182"/>
      <c r="CP7" s="1182"/>
      <c r="CQ7" s="1183"/>
      <c r="CR7" s="1181">
        <v>10</v>
      </c>
      <c r="CS7" s="1182"/>
      <c r="CT7" s="1182"/>
      <c r="CU7" s="1182"/>
      <c r="CV7" s="1183"/>
      <c r="CW7" s="1181" t="s">
        <v>574</v>
      </c>
      <c r="CX7" s="1182"/>
      <c r="CY7" s="1182"/>
      <c r="CZ7" s="1182"/>
      <c r="DA7" s="1183"/>
      <c r="DB7" s="1181" t="s">
        <v>576</v>
      </c>
      <c r="DC7" s="1182"/>
      <c r="DD7" s="1182"/>
      <c r="DE7" s="1182"/>
      <c r="DF7" s="1183"/>
      <c r="DG7" s="1181" t="s">
        <v>574</v>
      </c>
      <c r="DH7" s="1182"/>
      <c r="DI7" s="1182"/>
      <c r="DJ7" s="1182"/>
      <c r="DK7" s="1183"/>
      <c r="DL7" s="1181" t="s">
        <v>574</v>
      </c>
      <c r="DM7" s="1182"/>
      <c r="DN7" s="1182"/>
      <c r="DO7" s="1182"/>
      <c r="DP7" s="1183"/>
      <c r="DQ7" s="1181" t="s">
        <v>575</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-10</v>
      </c>
      <c r="CI8" s="1083"/>
      <c r="CJ8" s="1083"/>
      <c r="CK8" s="1083"/>
      <c r="CL8" s="1084"/>
      <c r="CM8" s="1082">
        <v>21</v>
      </c>
      <c r="CN8" s="1083"/>
      <c r="CO8" s="1083"/>
      <c r="CP8" s="1083"/>
      <c r="CQ8" s="1084"/>
      <c r="CR8" s="1082">
        <v>9</v>
      </c>
      <c r="CS8" s="1083"/>
      <c r="CT8" s="1083"/>
      <c r="CU8" s="1083"/>
      <c r="CV8" s="1084"/>
      <c r="CW8" s="1082" t="s">
        <v>576</v>
      </c>
      <c r="CX8" s="1083"/>
      <c r="CY8" s="1083"/>
      <c r="CZ8" s="1083"/>
      <c r="DA8" s="1084"/>
      <c r="DB8" s="1082" t="s">
        <v>506</v>
      </c>
      <c r="DC8" s="1083"/>
      <c r="DD8" s="1083"/>
      <c r="DE8" s="1083"/>
      <c r="DF8" s="1084"/>
      <c r="DG8" s="1082" t="s">
        <v>506</v>
      </c>
      <c r="DH8" s="1083"/>
      <c r="DI8" s="1083"/>
      <c r="DJ8" s="1083"/>
      <c r="DK8" s="1084"/>
      <c r="DL8" s="1082" t="s">
        <v>506</v>
      </c>
      <c r="DM8" s="1083"/>
      <c r="DN8" s="1083"/>
      <c r="DO8" s="1083"/>
      <c r="DP8" s="1084"/>
      <c r="DQ8" s="1082" t="s">
        <v>506</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3</v>
      </c>
      <c r="CI9" s="1083"/>
      <c r="CJ9" s="1083"/>
      <c r="CK9" s="1083"/>
      <c r="CL9" s="1084"/>
      <c r="CM9" s="1082">
        <v>53</v>
      </c>
      <c r="CN9" s="1083"/>
      <c r="CO9" s="1083"/>
      <c r="CP9" s="1083"/>
      <c r="CQ9" s="1084"/>
      <c r="CR9" s="1082">
        <v>10</v>
      </c>
      <c r="CS9" s="1083"/>
      <c r="CT9" s="1083"/>
      <c r="CU9" s="1083"/>
      <c r="CV9" s="1084"/>
      <c r="CW9" s="1082" t="s">
        <v>576</v>
      </c>
      <c r="CX9" s="1083"/>
      <c r="CY9" s="1083"/>
      <c r="CZ9" s="1083"/>
      <c r="DA9" s="1084"/>
      <c r="DB9" s="1082" t="s">
        <v>506</v>
      </c>
      <c r="DC9" s="1083"/>
      <c r="DD9" s="1083"/>
      <c r="DE9" s="1083"/>
      <c r="DF9" s="1084"/>
      <c r="DG9" s="1082" t="s">
        <v>506</v>
      </c>
      <c r="DH9" s="1083"/>
      <c r="DI9" s="1083"/>
      <c r="DJ9" s="1083"/>
      <c r="DK9" s="1084"/>
      <c r="DL9" s="1082" t="s">
        <v>506</v>
      </c>
      <c r="DM9" s="1083"/>
      <c r="DN9" s="1083"/>
      <c r="DO9" s="1083"/>
      <c r="DP9" s="1084"/>
      <c r="DQ9" s="1082" t="s">
        <v>506</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593</v>
      </c>
      <c r="BS10" s="1107" t="s">
        <v>592</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48</v>
      </c>
      <c r="CN10" s="1083"/>
      <c r="CO10" s="1083"/>
      <c r="CP10" s="1083"/>
      <c r="CQ10" s="1084"/>
      <c r="CR10" s="1082">
        <v>10</v>
      </c>
      <c r="CS10" s="1083"/>
      <c r="CT10" s="1083"/>
      <c r="CU10" s="1083"/>
      <c r="CV10" s="1084"/>
      <c r="CW10" s="1082" t="s">
        <v>576</v>
      </c>
      <c r="CX10" s="1083"/>
      <c r="CY10" s="1083"/>
      <c r="CZ10" s="1083"/>
      <c r="DA10" s="1084"/>
      <c r="DB10" s="1082" t="s">
        <v>577</v>
      </c>
      <c r="DC10" s="1083"/>
      <c r="DD10" s="1083"/>
      <c r="DE10" s="1083"/>
      <c r="DF10" s="1084"/>
      <c r="DG10" s="1082">
        <v>379</v>
      </c>
      <c r="DH10" s="1083"/>
      <c r="DI10" s="1083"/>
      <c r="DJ10" s="1083"/>
      <c r="DK10" s="1084"/>
      <c r="DL10" s="1082" t="s">
        <v>506</v>
      </c>
      <c r="DM10" s="1083"/>
      <c r="DN10" s="1083"/>
      <c r="DO10" s="1083"/>
      <c r="DP10" s="1084"/>
      <c r="DQ10" s="1082" t="s">
        <v>506</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384</v>
      </c>
      <c r="B23" s="1037" t="s">
        <v>385</v>
      </c>
      <c r="C23" s="1038"/>
      <c r="D23" s="1038"/>
      <c r="E23" s="1038"/>
      <c r="F23" s="1038"/>
      <c r="G23" s="1038"/>
      <c r="H23" s="1038"/>
      <c r="I23" s="1038"/>
      <c r="J23" s="1038"/>
      <c r="K23" s="1038"/>
      <c r="L23" s="1038"/>
      <c r="M23" s="1038"/>
      <c r="N23" s="1038"/>
      <c r="O23" s="1038"/>
      <c r="P23" s="1039"/>
      <c r="Q23" s="1161">
        <v>24870</v>
      </c>
      <c r="R23" s="1162"/>
      <c r="S23" s="1162"/>
      <c r="T23" s="1162"/>
      <c r="U23" s="1162"/>
      <c r="V23" s="1162">
        <v>23846</v>
      </c>
      <c r="W23" s="1162"/>
      <c r="X23" s="1162"/>
      <c r="Y23" s="1162"/>
      <c r="Z23" s="1162"/>
      <c r="AA23" s="1162">
        <v>1024</v>
      </c>
      <c r="AB23" s="1162"/>
      <c r="AC23" s="1162"/>
      <c r="AD23" s="1162"/>
      <c r="AE23" s="1163"/>
      <c r="AF23" s="1164">
        <v>660</v>
      </c>
      <c r="AG23" s="1162"/>
      <c r="AH23" s="1162"/>
      <c r="AI23" s="1162"/>
      <c r="AJ23" s="1165"/>
      <c r="AK23" s="1166"/>
      <c r="AL23" s="1167"/>
      <c r="AM23" s="1167"/>
      <c r="AN23" s="1167"/>
      <c r="AO23" s="1167"/>
      <c r="AP23" s="1162">
        <v>27336</v>
      </c>
      <c r="AQ23" s="1162"/>
      <c r="AR23" s="1162"/>
      <c r="AS23" s="1162"/>
      <c r="AT23" s="1162"/>
      <c r="AU23" s="1168"/>
      <c r="AV23" s="1168"/>
      <c r="AW23" s="1168"/>
      <c r="AX23" s="1168"/>
      <c r="AY23" s="1169"/>
      <c r="AZ23" s="1158" t="s">
        <v>133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365</v>
      </c>
      <c r="B26" s="1089"/>
      <c r="C26" s="1089"/>
      <c r="D26" s="1089"/>
      <c r="E26" s="1089"/>
      <c r="F26" s="1089"/>
      <c r="G26" s="1089"/>
      <c r="H26" s="1089"/>
      <c r="I26" s="1089"/>
      <c r="J26" s="1089"/>
      <c r="K26" s="1089"/>
      <c r="L26" s="1089"/>
      <c r="M26" s="1089"/>
      <c r="N26" s="1089"/>
      <c r="O26" s="1089"/>
      <c r="P26" s="1090"/>
      <c r="Q26" s="1094" t="s">
        <v>388</v>
      </c>
      <c r="R26" s="1095"/>
      <c r="S26" s="1095"/>
      <c r="T26" s="1095"/>
      <c r="U26" s="1096"/>
      <c r="V26" s="1094" t="s">
        <v>389</v>
      </c>
      <c r="W26" s="1095"/>
      <c r="X26" s="1095"/>
      <c r="Y26" s="1095"/>
      <c r="Z26" s="1096"/>
      <c r="AA26" s="1094" t="s">
        <v>390</v>
      </c>
      <c r="AB26" s="1095"/>
      <c r="AC26" s="1095"/>
      <c r="AD26" s="1095"/>
      <c r="AE26" s="1095"/>
      <c r="AF26" s="1152" t="s">
        <v>391</v>
      </c>
      <c r="AG26" s="1101"/>
      <c r="AH26" s="1101"/>
      <c r="AI26" s="1101"/>
      <c r="AJ26" s="1153"/>
      <c r="AK26" s="1095" t="s">
        <v>392</v>
      </c>
      <c r="AL26" s="1095"/>
      <c r="AM26" s="1095"/>
      <c r="AN26" s="1095"/>
      <c r="AO26" s="1096"/>
      <c r="AP26" s="1094" t="s">
        <v>393</v>
      </c>
      <c r="AQ26" s="1095"/>
      <c r="AR26" s="1095"/>
      <c r="AS26" s="1095"/>
      <c r="AT26" s="1096"/>
      <c r="AU26" s="1094" t="s">
        <v>394</v>
      </c>
      <c r="AV26" s="1095"/>
      <c r="AW26" s="1095"/>
      <c r="AX26" s="1095"/>
      <c r="AY26" s="1096"/>
      <c r="AZ26" s="1094" t="s">
        <v>395</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396</v>
      </c>
      <c r="C28" s="1144"/>
      <c r="D28" s="1144"/>
      <c r="E28" s="1144"/>
      <c r="F28" s="1144"/>
      <c r="G28" s="1144"/>
      <c r="H28" s="1144"/>
      <c r="I28" s="1144"/>
      <c r="J28" s="1144"/>
      <c r="K28" s="1144"/>
      <c r="L28" s="1144"/>
      <c r="M28" s="1144"/>
      <c r="N28" s="1144"/>
      <c r="O28" s="1144"/>
      <c r="P28" s="1145"/>
      <c r="Q28" s="1146">
        <v>5866</v>
      </c>
      <c r="R28" s="1147"/>
      <c r="S28" s="1147"/>
      <c r="T28" s="1147"/>
      <c r="U28" s="1147"/>
      <c r="V28" s="1147">
        <v>5817</v>
      </c>
      <c r="W28" s="1147"/>
      <c r="X28" s="1147"/>
      <c r="Y28" s="1147"/>
      <c r="Z28" s="1147"/>
      <c r="AA28" s="1147">
        <v>49</v>
      </c>
      <c r="AB28" s="1147"/>
      <c r="AC28" s="1147"/>
      <c r="AD28" s="1147"/>
      <c r="AE28" s="1148"/>
      <c r="AF28" s="1149">
        <v>49</v>
      </c>
      <c r="AG28" s="1147"/>
      <c r="AH28" s="1147"/>
      <c r="AI28" s="1147"/>
      <c r="AJ28" s="1150"/>
      <c r="AK28" s="1151">
        <v>415</v>
      </c>
      <c r="AL28" s="1139"/>
      <c r="AM28" s="1139"/>
      <c r="AN28" s="1139"/>
      <c r="AO28" s="1139"/>
      <c r="AP28" s="1139" t="s">
        <v>574</v>
      </c>
      <c r="AQ28" s="1139"/>
      <c r="AR28" s="1139"/>
      <c r="AS28" s="1139"/>
      <c r="AT28" s="1139"/>
      <c r="AU28" s="1139" t="s">
        <v>574</v>
      </c>
      <c r="AV28" s="1139"/>
      <c r="AW28" s="1139"/>
      <c r="AX28" s="1139"/>
      <c r="AY28" s="1139"/>
      <c r="AZ28" s="1140" t="s">
        <v>575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397</v>
      </c>
      <c r="C29" s="1131"/>
      <c r="D29" s="1131"/>
      <c r="E29" s="1131"/>
      <c r="F29" s="1131"/>
      <c r="G29" s="1131"/>
      <c r="H29" s="1131"/>
      <c r="I29" s="1131"/>
      <c r="J29" s="1131"/>
      <c r="K29" s="1131"/>
      <c r="L29" s="1131"/>
      <c r="M29" s="1131"/>
      <c r="N29" s="1131"/>
      <c r="O29" s="1131"/>
      <c r="P29" s="1132"/>
      <c r="Q29" s="1136">
        <v>5801</v>
      </c>
      <c r="R29" s="1137"/>
      <c r="S29" s="1137"/>
      <c r="T29" s="1137"/>
      <c r="U29" s="1137"/>
      <c r="V29" s="1137">
        <v>5775</v>
      </c>
      <c r="W29" s="1137"/>
      <c r="X29" s="1137"/>
      <c r="Y29" s="1137"/>
      <c r="Z29" s="1137"/>
      <c r="AA29" s="1137">
        <v>26</v>
      </c>
      <c r="AB29" s="1137"/>
      <c r="AC29" s="1137"/>
      <c r="AD29" s="1137"/>
      <c r="AE29" s="1138"/>
      <c r="AF29" s="1112">
        <v>26</v>
      </c>
      <c r="AG29" s="1113"/>
      <c r="AH29" s="1113"/>
      <c r="AI29" s="1113"/>
      <c r="AJ29" s="1114"/>
      <c r="AK29" s="1073">
        <v>926</v>
      </c>
      <c r="AL29" s="1064"/>
      <c r="AM29" s="1064"/>
      <c r="AN29" s="1064"/>
      <c r="AO29" s="1064"/>
      <c r="AP29" s="1064" t="s">
        <v>576</v>
      </c>
      <c r="AQ29" s="1064"/>
      <c r="AR29" s="1064"/>
      <c r="AS29" s="1064"/>
      <c r="AT29" s="1064"/>
      <c r="AU29" s="1064" t="s">
        <v>574</v>
      </c>
      <c r="AV29" s="1064"/>
      <c r="AW29" s="1064"/>
      <c r="AX29" s="1064"/>
      <c r="AY29" s="1064"/>
      <c r="AZ29" s="1135" t="s">
        <v>576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398</v>
      </c>
      <c r="C30" s="1131"/>
      <c r="D30" s="1131"/>
      <c r="E30" s="1131"/>
      <c r="F30" s="1131"/>
      <c r="G30" s="1131"/>
      <c r="H30" s="1131"/>
      <c r="I30" s="1131"/>
      <c r="J30" s="1131"/>
      <c r="K30" s="1131"/>
      <c r="L30" s="1131"/>
      <c r="M30" s="1131"/>
      <c r="N30" s="1131"/>
      <c r="O30" s="1131"/>
      <c r="P30" s="1132"/>
      <c r="Q30" s="1136">
        <v>633</v>
      </c>
      <c r="R30" s="1137"/>
      <c r="S30" s="1137"/>
      <c r="T30" s="1137"/>
      <c r="U30" s="1137"/>
      <c r="V30" s="1137">
        <v>633</v>
      </c>
      <c r="W30" s="1137"/>
      <c r="X30" s="1137"/>
      <c r="Y30" s="1137"/>
      <c r="Z30" s="1137"/>
      <c r="AA30" s="1137">
        <v>0</v>
      </c>
      <c r="AB30" s="1137"/>
      <c r="AC30" s="1137"/>
      <c r="AD30" s="1137"/>
      <c r="AE30" s="1138"/>
      <c r="AF30" s="1112">
        <v>0</v>
      </c>
      <c r="AG30" s="1113"/>
      <c r="AH30" s="1113"/>
      <c r="AI30" s="1113"/>
      <c r="AJ30" s="1114"/>
      <c r="AK30" s="1073">
        <v>170</v>
      </c>
      <c r="AL30" s="1064"/>
      <c r="AM30" s="1064"/>
      <c r="AN30" s="1064"/>
      <c r="AO30" s="1064"/>
      <c r="AP30" s="1064" t="s">
        <v>574</v>
      </c>
      <c r="AQ30" s="1064"/>
      <c r="AR30" s="1064"/>
      <c r="AS30" s="1064"/>
      <c r="AT30" s="1064"/>
      <c r="AU30" s="1064" t="s">
        <v>577</v>
      </c>
      <c r="AV30" s="1064"/>
      <c r="AW30" s="1064"/>
      <c r="AX30" s="1064"/>
      <c r="AY30" s="1064"/>
      <c r="AZ30" s="1135" t="s">
        <v>574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399</v>
      </c>
      <c r="C31" s="1131"/>
      <c r="D31" s="1131"/>
      <c r="E31" s="1131"/>
      <c r="F31" s="1131"/>
      <c r="G31" s="1131"/>
      <c r="H31" s="1131"/>
      <c r="I31" s="1131"/>
      <c r="J31" s="1131"/>
      <c r="K31" s="1131"/>
      <c r="L31" s="1131"/>
      <c r="M31" s="1131"/>
      <c r="N31" s="1131"/>
      <c r="O31" s="1131"/>
      <c r="P31" s="1132"/>
      <c r="Q31" s="1136">
        <v>368</v>
      </c>
      <c r="R31" s="1137"/>
      <c r="S31" s="1137"/>
      <c r="T31" s="1137"/>
      <c r="U31" s="1137"/>
      <c r="V31" s="1137">
        <v>329</v>
      </c>
      <c r="W31" s="1137"/>
      <c r="X31" s="1137"/>
      <c r="Y31" s="1137"/>
      <c r="Z31" s="1137"/>
      <c r="AA31" s="1137">
        <v>40</v>
      </c>
      <c r="AB31" s="1137"/>
      <c r="AC31" s="1137"/>
      <c r="AD31" s="1137"/>
      <c r="AE31" s="1138"/>
      <c r="AF31" s="1112">
        <v>1025</v>
      </c>
      <c r="AG31" s="1113"/>
      <c r="AH31" s="1113"/>
      <c r="AI31" s="1113"/>
      <c r="AJ31" s="1114"/>
      <c r="AK31" s="1073">
        <v>2</v>
      </c>
      <c r="AL31" s="1064"/>
      <c r="AM31" s="1064"/>
      <c r="AN31" s="1064"/>
      <c r="AO31" s="1064"/>
      <c r="AP31" s="1064">
        <v>479</v>
      </c>
      <c r="AQ31" s="1064"/>
      <c r="AR31" s="1064"/>
      <c r="AS31" s="1064"/>
      <c r="AT31" s="1064"/>
      <c r="AU31" s="1064">
        <v>5</v>
      </c>
      <c r="AV31" s="1064"/>
      <c r="AW31" s="1064"/>
      <c r="AX31" s="1064"/>
      <c r="AY31" s="1064"/>
      <c r="AZ31" s="1135" t="s">
        <v>578</v>
      </c>
      <c r="BA31" s="1135"/>
      <c r="BB31" s="1135"/>
      <c r="BC31" s="1135"/>
      <c r="BD31" s="1135"/>
      <c r="BE31" s="1125" t="s">
        <v>400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401</v>
      </c>
      <c r="C32" s="1131"/>
      <c r="D32" s="1131"/>
      <c r="E32" s="1131"/>
      <c r="F32" s="1131"/>
      <c r="G32" s="1131"/>
      <c r="H32" s="1131"/>
      <c r="I32" s="1131"/>
      <c r="J32" s="1131"/>
      <c r="K32" s="1131"/>
      <c r="L32" s="1131"/>
      <c r="M32" s="1131"/>
      <c r="N32" s="1131"/>
      <c r="O32" s="1131"/>
      <c r="P32" s="1132"/>
      <c r="Q32" s="1136">
        <v>378</v>
      </c>
      <c r="R32" s="1137"/>
      <c r="S32" s="1137"/>
      <c r="T32" s="1137"/>
      <c r="U32" s="1137"/>
      <c r="V32" s="1137">
        <v>378</v>
      </c>
      <c r="W32" s="1137"/>
      <c r="X32" s="1137"/>
      <c r="Y32" s="1137"/>
      <c r="Z32" s="1137"/>
      <c r="AA32" s="1137" t="s">
        <v>574</v>
      </c>
      <c r="AB32" s="1137"/>
      <c r="AC32" s="1137"/>
      <c r="AD32" s="1137"/>
      <c r="AE32" s="1138"/>
      <c r="AF32" s="1112" t="s">
        <v>402</v>
      </c>
      <c r="AG32" s="1113"/>
      <c r="AH32" s="1113"/>
      <c r="AI32" s="1113"/>
      <c r="AJ32" s="1114"/>
      <c r="AK32" s="1073">
        <v>51</v>
      </c>
      <c r="AL32" s="1064"/>
      <c r="AM32" s="1064"/>
      <c r="AN32" s="1064"/>
      <c r="AO32" s="1064"/>
      <c r="AP32" s="1064">
        <v>877</v>
      </c>
      <c r="AQ32" s="1064"/>
      <c r="AR32" s="1064"/>
      <c r="AS32" s="1064"/>
      <c r="AT32" s="1064"/>
      <c r="AU32" s="1064">
        <v>501</v>
      </c>
      <c r="AV32" s="1064"/>
      <c r="AW32" s="1064"/>
      <c r="AX32" s="1064"/>
      <c r="AY32" s="1064"/>
      <c r="AZ32" s="1135" t="s">
        <v>574</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404</v>
      </c>
      <c r="C33" s="1131"/>
      <c r="D33" s="1131"/>
      <c r="E33" s="1131"/>
      <c r="F33" s="1131"/>
      <c r="G33" s="1131"/>
      <c r="H33" s="1131"/>
      <c r="I33" s="1131"/>
      <c r="J33" s="1131"/>
      <c r="K33" s="1131"/>
      <c r="L33" s="1131"/>
      <c r="M33" s="1131"/>
      <c r="N33" s="1131"/>
      <c r="O33" s="1131"/>
      <c r="P33" s="1132"/>
      <c r="Q33" s="1136">
        <v>1336</v>
      </c>
      <c r="R33" s="1137"/>
      <c r="S33" s="1137"/>
      <c r="T33" s="1137"/>
      <c r="U33" s="1137"/>
      <c r="V33" s="1137">
        <v>1315</v>
      </c>
      <c r="W33" s="1137"/>
      <c r="X33" s="1137"/>
      <c r="Y33" s="1137"/>
      <c r="Z33" s="1137"/>
      <c r="AA33" s="1137">
        <v>20</v>
      </c>
      <c r="AB33" s="1137"/>
      <c r="AC33" s="1137"/>
      <c r="AD33" s="1137"/>
      <c r="AE33" s="1138"/>
      <c r="AF33" s="1112">
        <v>20</v>
      </c>
      <c r="AG33" s="1113"/>
      <c r="AH33" s="1113"/>
      <c r="AI33" s="1113"/>
      <c r="AJ33" s="1114"/>
      <c r="AK33" s="1073">
        <v>746</v>
      </c>
      <c r="AL33" s="1064"/>
      <c r="AM33" s="1064"/>
      <c r="AN33" s="1064"/>
      <c r="AO33" s="1064"/>
      <c r="AP33" s="1064">
        <v>8230</v>
      </c>
      <c r="AQ33" s="1064"/>
      <c r="AR33" s="1064"/>
      <c r="AS33" s="1064"/>
      <c r="AT33" s="1064"/>
      <c r="AU33" s="1064">
        <v>7686</v>
      </c>
      <c r="AV33" s="1064"/>
      <c r="AW33" s="1064"/>
      <c r="AX33" s="1064"/>
      <c r="AY33" s="1064"/>
      <c r="AZ33" s="1135" t="s">
        <v>574</v>
      </c>
      <c r="BA33" s="1135"/>
      <c r="BB33" s="1135"/>
      <c r="BC33" s="1135"/>
      <c r="BD33" s="1135"/>
      <c r="BE33" s="1125" t="s">
        <v>405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406</v>
      </c>
      <c r="C34" s="1131"/>
      <c r="D34" s="1131"/>
      <c r="E34" s="1131"/>
      <c r="F34" s="1131"/>
      <c r="G34" s="1131"/>
      <c r="H34" s="1131"/>
      <c r="I34" s="1131"/>
      <c r="J34" s="1131"/>
      <c r="K34" s="1131"/>
      <c r="L34" s="1131"/>
      <c r="M34" s="1131"/>
      <c r="N34" s="1131"/>
      <c r="O34" s="1131"/>
      <c r="P34" s="1132"/>
      <c r="Q34" s="1136">
        <v>157</v>
      </c>
      <c r="R34" s="1137"/>
      <c r="S34" s="1137"/>
      <c r="T34" s="1137"/>
      <c r="U34" s="1137"/>
      <c r="V34" s="1137">
        <v>148</v>
      </c>
      <c r="W34" s="1137"/>
      <c r="X34" s="1137"/>
      <c r="Y34" s="1137"/>
      <c r="Z34" s="1137"/>
      <c r="AA34" s="1137">
        <v>9</v>
      </c>
      <c r="AB34" s="1137"/>
      <c r="AC34" s="1137"/>
      <c r="AD34" s="1137"/>
      <c r="AE34" s="1138"/>
      <c r="AF34" s="1112">
        <v>9</v>
      </c>
      <c r="AG34" s="1113"/>
      <c r="AH34" s="1113"/>
      <c r="AI34" s="1113"/>
      <c r="AJ34" s="1114"/>
      <c r="AK34" s="1073">
        <v>125</v>
      </c>
      <c r="AL34" s="1064"/>
      <c r="AM34" s="1064"/>
      <c r="AN34" s="1064"/>
      <c r="AO34" s="1064"/>
      <c r="AP34" s="1064">
        <v>927</v>
      </c>
      <c r="AQ34" s="1064"/>
      <c r="AR34" s="1064"/>
      <c r="AS34" s="1064"/>
      <c r="AT34" s="1064"/>
      <c r="AU34" s="1064">
        <v>926</v>
      </c>
      <c r="AV34" s="1064"/>
      <c r="AW34" s="1064"/>
      <c r="AX34" s="1064"/>
      <c r="AY34" s="1064"/>
      <c r="AZ34" s="1135" t="s">
        <v>574</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408</v>
      </c>
      <c r="C35" s="1131"/>
      <c r="D35" s="1131"/>
      <c r="E35" s="1131"/>
      <c r="F35" s="1131"/>
      <c r="G35" s="1131"/>
      <c r="H35" s="1131"/>
      <c r="I35" s="1131"/>
      <c r="J35" s="1131"/>
      <c r="K35" s="1131"/>
      <c r="L35" s="1131"/>
      <c r="M35" s="1131"/>
      <c r="N35" s="1131"/>
      <c r="O35" s="1131"/>
      <c r="P35" s="1132"/>
      <c r="Q35" s="1136">
        <v>20</v>
      </c>
      <c r="R35" s="1137"/>
      <c r="S35" s="1137"/>
      <c r="T35" s="1137"/>
      <c r="U35" s="1137"/>
      <c r="V35" s="1137">
        <v>18</v>
      </c>
      <c r="W35" s="1137"/>
      <c r="X35" s="1137"/>
      <c r="Y35" s="1137"/>
      <c r="Z35" s="1137"/>
      <c r="AA35" s="1137">
        <v>1</v>
      </c>
      <c r="AB35" s="1137"/>
      <c r="AC35" s="1137"/>
      <c r="AD35" s="1137"/>
      <c r="AE35" s="1138"/>
      <c r="AF35" s="1112">
        <v>0</v>
      </c>
      <c r="AG35" s="1113"/>
      <c r="AH35" s="1113"/>
      <c r="AI35" s="1113"/>
      <c r="AJ35" s="1114"/>
      <c r="AK35" s="1073" t="s">
        <v>574</v>
      </c>
      <c r="AL35" s="1064"/>
      <c r="AM35" s="1064"/>
      <c r="AN35" s="1064"/>
      <c r="AO35" s="1064"/>
      <c r="AP35" s="1064">
        <v>128</v>
      </c>
      <c r="AQ35" s="1064"/>
      <c r="AR35" s="1064"/>
      <c r="AS35" s="1064"/>
      <c r="AT35" s="1064"/>
      <c r="AU35" s="1064" t="s">
        <v>574</v>
      </c>
      <c r="AV35" s="1064"/>
      <c r="AW35" s="1064"/>
      <c r="AX35" s="1064"/>
      <c r="AY35" s="1064"/>
      <c r="AZ35" s="1135" t="s">
        <v>574</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384</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1129</v>
      </c>
      <c r="AG63" s="1052"/>
      <c r="AH63" s="1052"/>
      <c r="AI63" s="1052"/>
      <c r="AJ63" s="1123"/>
      <c r="AK63" s="1124"/>
      <c r="AL63" s="1056"/>
      <c r="AM63" s="1056"/>
      <c r="AN63" s="1056"/>
      <c r="AO63" s="1056"/>
      <c r="AP63" s="1052">
        <v>10641</v>
      </c>
      <c r="AQ63" s="1052"/>
      <c r="AR63" s="1052"/>
      <c r="AS63" s="1052"/>
      <c r="AT63" s="1052"/>
      <c r="AU63" s="1052">
        <v>9118</v>
      </c>
      <c r="AV63" s="1052"/>
      <c r="AW63" s="1052"/>
      <c r="AX63" s="1052"/>
      <c r="AY63" s="1052"/>
      <c r="AZ63" s="1118"/>
      <c r="BA63" s="1118"/>
      <c r="BB63" s="1118"/>
      <c r="BC63" s="1118"/>
      <c r="BD63" s="1118"/>
      <c r="BE63" s="1053"/>
      <c r="BF63" s="1053"/>
      <c r="BG63" s="1053"/>
      <c r="BH63" s="1053"/>
      <c r="BI63" s="1054"/>
      <c r="BJ63" s="1119" t="s">
        <v>402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388</v>
      </c>
      <c r="R66" s="1095"/>
      <c r="S66" s="1095"/>
      <c r="T66" s="1095"/>
      <c r="U66" s="1096"/>
      <c r="V66" s="1094" t="s">
        <v>413</v>
      </c>
      <c r="W66" s="1095"/>
      <c r="X66" s="1095"/>
      <c r="Y66" s="1095"/>
      <c r="Z66" s="1096"/>
      <c r="AA66" s="1094" t="s">
        <v>390</v>
      </c>
      <c r="AB66" s="1095"/>
      <c r="AC66" s="1095"/>
      <c r="AD66" s="1095"/>
      <c r="AE66" s="1096"/>
      <c r="AF66" s="1100" t="s">
        <v>414</v>
      </c>
      <c r="AG66" s="1101"/>
      <c r="AH66" s="1101"/>
      <c r="AI66" s="1101"/>
      <c r="AJ66" s="1102"/>
      <c r="AK66" s="1094" t="s">
        <v>392</v>
      </c>
      <c r="AL66" s="1089"/>
      <c r="AM66" s="1089"/>
      <c r="AN66" s="1089"/>
      <c r="AO66" s="1090"/>
      <c r="AP66" s="1094" t="s">
        <v>393</v>
      </c>
      <c r="AQ66" s="1095"/>
      <c r="AR66" s="1095"/>
      <c r="AS66" s="1095"/>
      <c r="AT66" s="1096"/>
      <c r="AU66" s="1094" t="s">
        <v>415</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2005</v>
      </c>
      <c r="R68" s="1075"/>
      <c r="S68" s="1075"/>
      <c r="T68" s="1075"/>
      <c r="U68" s="1075"/>
      <c r="V68" s="1075">
        <v>1978</v>
      </c>
      <c r="W68" s="1075"/>
      <c r="X68" s="1075"/>
      <c r="Y68" s="1075"/>
      <c r="Z68" s="1075"/>
      <c r="AA68" s="1075">
        <v>27</v>
      </c>
      <c r="AB68" s="1075"/>
      <c r="AC68" s="1075"/>
      <c r="AD68" s="1075"/>
      <c r="AE68" s="1075"/>
      <c r="AF68" s="1075">
        <v>27</v>
      </c>
      <c r="AG68" s="1075"/>
      <c r="AH68" s="1075"/>
      <c r="AI68" s="1075"/>
      <c r="AJ68" s="1075"/>
      <c r="AK68" s="1075">
        <v>58</v>
      </c>
      <c r="AL68" s="1075"/>
      <c r="AM68" s="1075"/>
      <c r="AN68" s="1075"/>
      <c r="AO68" s="1075"/>
      <c r="AP68" s="1075">
        <v>1314</v>
      </c>
      <c r="AQ68" s="1075"/>
      <c r="AR68" s="1075"/>
      <c r="AS68" s="1075"/>
      <c r="AT68" s="1075"/>
      <c r="AU68" s="1075">
        <v>717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485</v>
      </c>
      <c r="R69" s="1064"/>
      <c r="S69" s="1064"/>
      <c r="T69" s="1064"/>
      <c r="U69" s="1064"/>
      <c r="V69" s="1064">
        <v>471</v>
      </c>
      <c r="W69" s="1064"/>
      <c r="X69" s="1064"/>
      <c r="Y69" s="1064"/>
      <c r="Z69" s="1064"/>
      <c r="AA69" s="1064">
        <v>13</v>
      </c>
      <c r="AB69" s="1064"/>
      <c r="AC69" s="1064"/>
      <c r="AD69" s="1064"/>
      <c r="AE69" s="1064"/>
      <c r="AF69" s="1064">
        <v>13</v>
      </c>
      <c r="AG69" s="1064"/>
      <c r="AH69" s="1064"/>
      <c r="AI69" s="1064"/>
      <c r="AJ69" s="1064"/>
      <c r="AK69" s="1064">
        <v>50</v>
      </c>
      <c r="AL69" s="1064"/>
      <c r="AM69" s="1064"/>
      <c r="AN69" s="1064"/>
      <c r="AO69" s="1064"/>
      <c r="AP69" s="1064" t="s">
        <v>574</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246</v>
      </c>
      <c r="R70" s="1064"/>
      <c r="S70" s="1064"/>
      <c r="T70" s="1064"/>
      <c r="U70" s="1064"/>
      <c r="V70" s="1064">
        <v>231</v>
      </c>
      <c r="W70" s="1064"/>
      <c r="X70" s="1064"/>
      <c r="Y70" s="1064"/>
      <c r="Z70" s="1064"/>
      <c r="AA70" s="1064">
        <v>15</v>
      </c>
      <c r="AB70" s="1064"/>
      <c r="AC70" s="1064"/>
      <c r="AD70" s="1064"/>
      <c r="AE70" s="1064"/>
      <c r="AF70" s="1064">
        <v>15</v>
      </c>
      <c r="AG70" s="1064"/>
      <c r="AH70" s="1064"/>
      <c r="AI70" s="1064"/>
      <c r="AJ70" s="1064"/>
      <c r="AK70" s="1064" t="s">
        <v>574</v>
      </c>
      <c r="AL70" s="1064"/>
      <c r="AM70" s="1064"/>
      <c r="AN70" s="1064"/>
      <c r="AO70" s="1064"/>
      <c r="AP70" s="1064" t="s">
        <v>576</v>
      </c>
      <c r="AQ70" s="1064"/>
      <c r="AR70" s="1064"/>
      <c r="AS70" s="1064"/>
      <c r="AT70" s="1064"/>
      <c r="AU70" s="1064" t="s">
        <v>574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625</v>
      </c>
      <c r="R71" s="1064"/>
      <c r="S71" s="1064"/>
      <c r="T71" s="1064"/>
      <c r="U71" s="1064"/>
      <c r="V71" s="1064">
        <v>622</v>
      </c>
      <c r="W71" s="1064"/>
      <c r="X71" s="1064"/>
      <c r="Y71" s="1064"/>
      <c r="Z71" s="1064"/>
      <c r="AA71" s="1064">
        <v>3</v>
      </c>
      <c r="AB71" s="1064"/>
      <c r="AC71" s="1064"/>
      <c r="AD71" s="1064"/>
      <c r="AE71" s="1064"/>
      <c r="AF71" s="1064">
        <v>3</v>
      </c>
      <c r="AG71" s="1064"/>
      <c r="AH71" s="1064"/>
      <c r="AI71" s="1064"/>
      <c r="AJ71" s="1064"/>
      <c r="AK71" s="1064">
        <v>50</v>
      </c>
      <c r="AL71" s="1064"/>
      <c r="AM71" s="1064"/>
      <c r="AN71" s="1064"/>
      <c r="AO71" s="1064"/>
      <c r="AP71" s="1064">
        <v>96</v>
      </c>
      <c r="AQ71" s="1064"/>
      <c r="AR71" s="1064"/>
      <c r="AS71" s="1064"/>
      <c r="AT71" s="1064"/>
      <c r="AU71" s="1064" t="s">
        <v>574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5521</v>
      </c>
      <c r="R72" s="1064"/>
      <c r="S72" s="1064"/>
      <c r="T72" s="1064"/>
      <c r="U72" s="1064"/>
      <c r="V72" s="1064">
        <v>4998</v>
      </c>
      <c r="W72" s="1064"/>
      <c r="X72" s="1064"/>
      <c r="Y72" s="1064"/>
      <c r="Z72" s="1064"/>
      <c r="AA72" s="1064">
        <v>523</v>
      </c>
      <c r="AB72" s="1064"/>
      <c r="AC72" s="1064"/>
      <c r="AD72" s="1064"/>
      <c r="AE72" s="1064"/>
      <c r="AF72" s="1064">
        <v>523</v>
      </c>
      <c r="AG72" s="1064"/>
      <c r="AH72" s="1064"/>
      <c r="AI72" s="1064"/>
      <c r="AJ72" s="1064"/>
      <c r="AK72" s="1064">
        <v>750</v>
      </c>
      <c r="AL72" s="1064"/>
      <c r="AM72" s="1064"/>
      <c r="AN72" s="1064"/>
      <c r="AO72" s="1064"/>
      <c r="AP72" s="1064" t="s">
        <v>574</v>
      </c>
      <c r="AQ72" s="1064"/>
      <c r="AR72" s="1064"/>
      <c r="AS72" s="1064"/>
      <c r="AT72" s="1064"/>
      <c r="AU72" s="1064" t="s">
        <v>588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188</v>
      </c>
      <c r="R73" s="1064"/>
      <c r="S73" s="1064"/>
      <c r="T73" s="1064"/>
      <c r="U73" s="1064"/>
      <c r="V73" s="1064">
        <v>154</v>
      </c>
      <c r="W73" s="1064"/>
      <c r="X73" s="1064"/>
      <c r="Y73" s="1064"/>
      <c r="Z73" s="1064"/>
      <c r="AA73" s="1064">
        <v>34</v>
      </c>
      <c r="AB73" s="1064"/>
      <c r="AC73" s="1064"/>
      <c r="AD73" s="1064"/>
      <c r="AE73" s="1064"/>
      <c r="AF73" s="1064">
        <v>34</v>
      </c>
      <c r="AG73" s="1064"/>
      <c r="AH73" s="1064"/>
      <c r="AI73" s="1064"/>
      <c r="AJ73" s="1064"/>
      <c r="AK73" s="1064">
        <v>40</v>
      </c>
      <c r="AL73" s="1064"/>
      <c r="AM73" s="1064"/>
      <c r="AN73" s="1064"/>
      <c r="AO73" s="1064"/>
      <c r="AP73" s="1064" t="s">
        <v>574</v>
      </c>
      <c r="AQ73" s="1064"/>
      <c r="AR73" s="1064"/>
      <c r="AS73" s="1064"/>
      <c r="AT73" s="1064"/>
      <c r="AU73" s="1064" t="s">
        <v>574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95</v>
      </c>
      <c r="R74" s="1064"/>
      <c r="S74" s="1064"/>
      <c r="T74" s="1064"/>
      <c r="U74" s="1064"/>
      <c r="V74" s="1064">
        <v>85</v>
      </c>
      <c r="W74" s="1064"/>
      <c r="X74" s="1064"/>
      <c r="Y74" s="1064"/>
      <c r="Z74" s="1064"/>
      <c r="AA74" s="1064">
        <v>10</v>
      </c>
      <c r="AB74" s="1064"/>
      <c r="AC74" s="1064"/>
      <c r="AD74" s="1064"/>
      <c r="AE74" s="1064"/>
      <c r="AF74" s="1064">
        <v>10</v>
      </c>
      <c r="AG74" s="1064"/>
      <c r="AH74" s="1064"/>
      <c r="AI74" s="1064"/>
      <c r="AJ74" s="1064"/>
      <c r="AK74" s="1064" t="s">
        <v>577</v>
      </c>
      <c r="AL74" s="1064"/>
      <c r="AM74" s="1064"/>
      <c r="AN74" s="1064"/>
      <c r="AO74" s="1064"/>
      <c r="AP74" s="1064" t="s">
        <v>574</v>
      </c>
      <c r="AQ74" s="1064"/>
      <c r="AR74" s="1064"/>
      <c r="AS74" s="1064"/>
      <c r="AT74" s="1064"/>
      <c r="AU74" s="1064" t="s">
        <v>574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244880</v>
      </c>
      <c r="R75" s="1072"/>
      <c r="S75" s="1072"/>
      <c r="T75" s="1072"/>
      <c r="U75" s="1073"/>
      <c r="V75" s="1074">
        <v>239644</v>
      </c>
      <c r="W75" s="1072"/>
      <c r="X75" s="1072"/>
      <c r="Y75" s="1072"/>
      <c r="Z75" s="1073"/>
      <c r="AA75" s="1074">
        <v>5236</v>
      </c>
      <c r="AB75" s="1072"/>
      <c r="AC75" s="1072"/>
      <c r="AD75" s="1072"/>
      <c r="AE75" s="1073"/>
      <c r="AF75" s="1074">
        <v>5236</v>
      </c>
      <c r="AG75" s="1072"/>
      <c r="AH75" s="1072"/>
      <c r="AI75" s="1072"/>
      <c r="AJ75" s="1073"/>
      <c r="AK75" s="1074">
        <v>1477</v>
      </c>
      <c r="AL75" s="1072"/>
      <c r="AM75" s="1072"/>
      <c r="AN75" s="1072"/>
      <c r="AO75" s="1073"/>
      <c r="AP75" s="1064" t="s">
        <v>574</v>
      </c>
      <c r="AQ75" s="1064"/>
      <c r="AR75" s="1064"/>
      <c r="AS75" s="1064"/>
      <c r="AT75" s="1064"/>
      <c r="AU75" s="1064" t="s">
        <v>574</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384</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5862</v>
      </c>
      <c r="AG88" s="1052"/>
      <c r="AH88" s="1052"/>
      <c r="AI88" s="1052"/>
      <c r="AJ88" s="1052"/>
      <c r="AK88" s="1056"/>
      <c r="AL88" s="1056"/>
      <c r="AM88" s="1056"/>
      <c r="AN88" s="1056"/>
      <c r="AO88" s="1056"/>
      <c r="AP88" s="1052">
        <v>1410</v>
      </c>
      <c r="AQ88" s="1052"/>
      <c r="AR88" s="1052"/>
      <c r="AS88" s="1052"/>
      <c r="AT88" s="1052"/>
      <c r="AU88" s="1052">
        <v>717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39</v>
      </c>
      <c r="CS102" s="1044"/>
      <c r="CT102" s="1044"/>
      <c r="CU102" s="1044"/>
      <c r="CV102" s="1045"/>
      <c r="CW102" s="1043" t="s">
        <v>574</v>
      </c>
      <c r="CX102" s="1044"/>
      <c r="CY102" s="1044"/>
      <c r="CZ102" s="1044"/>
      <c r="DA102" s="1045"/>
      <c r="DB102" s="1043" t="s">
        <v>574</v>
      </c>
      <c r="DC102" s="1044"/>
      <c r="DD102" s="1044"/>
      <c r="DE102" s="1044"/>
      <c r="DF102" s="1045"/>
      <c r="DG102" s="1043">
        <v>379</v>
      </c>
      <c r="DH102" s="1044"/>
      <c r="DI102" s="1044"/>
      <c r="DJ102" s="1044"/>
      <c r="DK102" s="1045"/>
      <c r="DL102" s="1043" t="s">
        <v>574</v>
      </c>
      <c r="DM102" s="1044"/>
      <c r="DN102" s="1044"/>
      <c r="DO102" s="1044"/>
      <c r="DP102" s="1045"/>
      <c r="DQ102" s="1043" t="s">
        <v>574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302</v>
      </c>
      <c r="AG109" s="987"/>
      <c r="AH109" s="987"/>
      <c r="AI109" s="987"/>
      <c r="AJ109" s="988"/>
      <c r="AK109" s="989" t="s">
        <v>301</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302</v>
      </c>
      <c r="BW109" s="987"/>
      <c r="BX109" s="987"/>
      <c r="BY109" s="987"/>
      <c r="BZ109" s="988"/>
      <c r="CA109" s="989" t="s">
        <v>301</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302</v>
      </c>
      <c r="DM109" s="987"/>
      <c r="DN109" s="987"/>
      <c r="DO109" s="987"/>
      <c r="DP109" s="988"/>
      <c r="DQ109" s="989" t="s">
        <v>301</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2202758</v>
      </c>
      <c r="AB110" s="980"/>
      <c r="AC110" s="980"/>
      <c r="AD110" s="980"/>
      <c r="AE110" s="981"/>
      <c r="AF110" s="982">
        <v>2128831</v>
      </c>
      <c r="AG110" s="980"/>
      <c r="AH110" s="980"/>
      <c r="AI110" s="980"/>
      <c r="AJ110" s="981"/>
      <c r="AK110" s="982">
        <v>2130788</v>
      </c>
      <c r="AL110" s="980"/>
      <c r="AM110" s="980"/>
      <c r="AN110" s="980"/>
      <c r="AO110" s="981"/>
      <c r="AP110" s="983">
        <v>18.3</v>
      </c>
      <c r="AQ110" s="984"/>
      <c r="AR110" s="984"/>
      <c r="AS110" s="984"/>
      <c r="AT110" s="985"/>
      <c r="AU110" s="1019" t="s">
        <v>71</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21254884</v>
      </c>
      <c r="BR110" s="927"/>
      <c r="BS110" s="927"/>
      <c r="BT110" s="927"/>
      <c r="BU110" s="927"/>
      <c r="BV110" s="927">
        <v>25646511</v>
      </c>
      <c r="BW110" s="927"/>
      <c r="BX110" s="927"/>
      <c r="BY110" s="927"/>
      <c r="BZ110" s="927"/>
      <c r="CA110" s="927">
        <v>27336226</v>
      </c>
      <c r="CB110" s="927"/>
      <c r="CC110" s="927"/>
      <c r="CD110" s="927"/>
      <c r="CE110" s="927"/>
      <c r="CF110" s="951">
        <v>235.1</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133</v>
      </c>
      <c r="DH110" s="927"/>
      <c r="DI110" s="927"/>
      <c r="DJ110" s="927"/>
      <c r="DK110" s="927"/>
      <c r="DL110" s="927" t="s">
        <v>432</v>
      </c>
      <c r="DM110" s="927"/>
      <c r="DN110" s="927"/>
      <c r="DO110" s="927"/>
      <c r="DP110" s="927"/>
      <c r="DQ110" s="927" t="s">
        <v>402</v>
      </c>
      <c r="DR110" s="927"/>
      <c r="DS110" s="927"/>
      <c r="DT110" s="927"/>
      <c r="DU110" s="927"/>
      <c r="DV110" s="928" t="s">
        <v>133</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133</v>
      </c>
      <c r="AB111" s="1008"/>
      <c r="AC111" s="1008"/>
      <c r="AD111" s="1008"/>
      <c r="AE111" s="1009"/>
      <c r="AF111" s="1010" t="s">
        <v>133</v>
      </c>
      <c r="AG111" s="1008"/>
      <c r="AH111" s="1008"/>
      <c r="AI111" s="1008"/>
      <c r="AJ111" s="1009"/>
      <c r="AK111" s="1010" t="s">
        <v>402</v>
      </c>
      <c r="AL111" s="1008"/>
      <c r="AM111" s="1008"/>
      <c r="AN111" s="1008"/>
      <c r="AO111" s="1009"/>
      <c r="AP111" s="1011" t="s">
        <v>133</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v>276127</v>
      </c>
      <c r="BR111" s="899"/>
      <c r="BS111" s="899"/>
      <c r="BT111" s="899"/>
      <c r="BU111" s="899"/>
      <c r="BV111" s="899">
        <v>14590</v>
      </c>
      <c r="BW111" s="899"/>
      <c r="BX111" s="899"/>
      <c r="BY111" s="899"/>
      <c r="BZ111" s="899"/>
      <c r="CA111" s="899">
        <v>9497</v>
      </c>
      <c r="CB111" s="899"/>
      <c r="CC111" s="899"/>
      <c r="CD111" s="899"/>
      <c r="CE111" s="899"/>
      <c r="CF111" s="960">
        <v>0.1</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432</v>
      </c>
      <c r="DH111" s="899"/>
      <c r="DI111" s="899"/>
      <c r="DJ111" s="899"/>
      <c r="DK111" s="899"/>
      <c r="DL111" s="899" t="s">
        <v>133</v>
      </c>
      <c r="DM111" s="899"/>
      <c r="DN111" s="899"/>
      <c r="DO111" s="899"/>
      <c r="DP111" s="899"/>
      <c r="DQ111" s="899" t="s">
        <v>133</v>
      </c>
      <c r="DR111" s="899"/>
      <c r="DS111" s="899"/>
      <c r="DT111" s="899"/>
      <c r="DU111" s="899"/>
      <c r="DV111" s="876" t="s">
        <v>436</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402</v>
      </c>
      <c r="AG112" s="862"/>
      <c r="AH112" s="862"/>
      <c r="AI112" s="862"/>
      <c r="AJ112" s="863"/>
      <c r="AK112" s="864" t="s">
        <v>402</v>
      </c>
      <c r="AL112" s="862"/>
      <c r="AM112" s="862"/>
      <c r="AN112" s="862"/>
      <c r="AO112" s="863"/>
      <c r="AP112" s="909" t="s">
        <v>133</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9895492</v>
      </c>
      <c r="BR112" s="899"/>
      <c r="BS112" s="899"/>
      <c r="BT112" s="899"/>
      <c r="BU112" s="899"/>
      <c r="BV112" s="899">
        <v>9509766</v>
      </c>
      <c r="BW112" s="899"/>
      <c r="BX112" s="899"/>
      <c r="BY112" s="899"/>
      <c r="BZ112" s="899"/>
      <c r="CA112" s="899">
        <v>9117737</v>
      </c>
      <c r="CB112" s="899"/>
      <c r="CC112" s="899"/>
      <c r="CD112" s="899"/>
      <c r="CE112" s="899"/>
      <c r="CF112" s="960">
        <v>78.400000000000006</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133</v>
      </c>
      <c r="DH112" s="899"/>
      <c r="DI112" s="899"/>
      <c r="DJ112" s="899"/>
      <c r="DK112" s="899"/>
      <c r="DL112" s="899" t="s">
        <v>133</v>
      </c>
      <c r="DM112" s="899"/>
      <c r="DN112" s="899"/>
      <c r="DO112" s="899"/>
      <c r="DP112" s="899"/>
      <c r="DQ112" s="899" t="s">
        <v>133</v>
      </c>
      <c r="DR112" s="899"/>
      <c r="DS112" s="899"/>
      <c r="DT112" s="899"/>
      <c r="DU112" s="899"/>
      <c r="DV112" s="876" t="s">
        <v>432</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862313</v>
      </c>
      <c r="AB113" s="1008"/>
      <c r="AC113" s="1008"/>
      <c r="AD113" s="1008"/>
      <c r="AE113" s="1009"/>
      <c r="AF113" s="1010">
        <v>862822</v>
      </c>
      <c r="AG113" s="1008"/>
      <c r="AH113" s="1008"/>
      <c r="AI113" s="1008"/>
      <c r="AJ113" s="1009"/>
      <c r="AK113" s="1010">
        <v>814959</v>
      </c>
      <c r="AL113" s="1008"/>
      <c r="AM113" s="1008"/>
      <c r="AN113" s="1008"/>
      <c r="AO113" s="1009"/>
      <c r="AP113" s="1011">
        <v>7</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774758</v>
      </c>
      <c r="BR113" s="899"/>
      <c r="BS113" s="899"/>
      <c r="BT113" s="899"/>
      <c r="BU113" s="899"/>
      <c r="BV113" s="899">
        <v>764133</v>
      </c>
      <c r="BW113" s="899"/>
      <c r="BX113" s="899"/>
      <c r="BY113" s="899"/>
      <c r="BZ113" s="899"/>
      <c r="CA113" s="899">
        <v>717383</v>
      </c>
      <c r="CB113" s="899"/>
      <c r="CC113" s="899"/>
      <c r="CD113" s="899"/>
      <c r="CE113" s="899"/>
      <c r="CF113" s="960">
        <v>6.2</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257132</v>
      </c>
      <c r="DH113" s="862"/>
      <c r="DI113" s="862"/>
      <c r="DJ113" s="862"/>
      <c r="DK113" s="863"/>
      <c r="DL113" s="864">
        <v>344</v>
      </c>
      <c r="DM113" s="862"/>
      <c r="DN113" s="862"/>
      <c r="DO113" s="862"/>
      <c r="DP113" s="863"/>
      <c r="DQ113" s="864" t="s">
        <v>133</v>
      </c>
      <c r="DR113" s="862"/>
      <c r="DS113" s="862"/>
      <c r="DT113" s="862"/>
      <c r="DU113" s="863"/>
      <c r="DV113" s="909" t="s">
        <v>402</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27366</v>
      </c>
      <c r="AB114" s="862"/>
      <c r="AC114" s="862"/>
      <c r="AD114" s="862"/>
      <c r="AE114" s="863"/>
      <c r="AF114" s="864">
        <v>25055</v>
      </c>
      <c r="AG114" s="862"/>
      <c r="AH114" s="862"/>
      <c r="AI114" s="862"/>
      <c r="AJ114" s="863"/>
      <c r="AK114" s="864">
        <v>33170</v>
      </c>
      <c r="AL114" s="862"/>
      <c r="AM114" s="862"/>
      <c r="AN114" s="862"/>
      <c r="AO114" s="863"/>
      <c r="AP114" s="909">
        <v>0.3</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4427745</v>
      </c>
      <c r="BR114" s="899"/>
      <c r="BS114" s="899"/>
      <c r="BT114" s="899"/>
      <c r="BU114" s="899"/>
      <c r="BV114" s="899">
        <v>4351614</v>
      </c>
      <c r="BW114" s="899"/>
      <c r="BX114" s="899"/>
      <c r="BY114" s="899"/>
      <c r="BZ114" s="899"/>
      <c r="CA114" s="899">
        <v>4318648</v>
      </c>
      <c r="CB114" s="899"/>
      <c r="CC114" s="899"/>
      <c r="CD114" s="899"/>
      <c r="CE114" s="899"/>
      <c r="CF114" s="960">
        <v>37.1</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133</v>
      </c>
      <c r="DH114" s="862"/>
      <c r="DI114" s="862"/>
      <c r="DJ114" s="862"/>
      <c r="DK114" s="863"/>
      <c r="DL114" s="864" t="s">
        <v>133</v>
      </c>
      <c r="DM114" s="862"/>
      <c r="DN114" s="862"/>
      <c r="DO114" s="862"/>
      <c r="DP114" s="863"/>
      <c r="DQ114" s="864" t="s">
        <v>432</v>
      </c>
      <c r="DR114" s="862"/>
      <c r="DS114" s="862"/>
      <c r="DT114" s="862"/>
      <c r="DU114" s="863"/>
      <c r="DV114" s="909" t="s">
        <v>133</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268165</v>
      </c>
      <c r="AB115" s="1008"/>
      <c r="AC115" s="1008"/>
      <c r="AD115" s="1008"/>
      <c r="AE115" s="1009"/>
      <c r="AF115" s="1010">
        <v>268284</v>
      </c>
      <c r="AG115" s="1008"/>
      <c r="AH115" s="1008"/>
      <c r="AI115" s="1008"/>
      <c r="AJ115" s="1009"/>
      <c r="AK115" s="1010">
        <v>5357</v>
      </c>
      <c r="AL115" s="1008"/>
      <c r="AM115" s="1008"/>
      <c r="AN115" s="1008"/>
      <c r="AO115" s="1009"/>
      <c r="AP115" s="1011">
        <v>0</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v>254872</v>
      </c>
      <c r="BR115" s="899"/>
      <c r="BS115" s="899"/>
      <c r="BT115" s="899"/>
      <c r="BU115" s="899"/>
      <c r="BV115" s="899">
        <v>188271</v>
      </c>
      <c r="BW115" s="899"/>
      <c r="BX115" s="899"/>
      <c r="BY115" s="899"/>
      <c r="BZ115" s="899"/>
      <c r="CA115" s="899">
        <v>421075</v>
      </c>
      <c r="CB115" s="899"/>
      <c r="CC115" s="899"/>
      <c r="CD115" s="899"/>
      <c r="CE115" s="899"/>
      <c r="CF115" s="960">
        <v>3.6</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432</v>
      </c>
      <c r="DH115" s="862"/>
      <c r="DI115" s="862"/>
      <c r="DJ115" s="862"/>
      <c r="DK115" s="863"/>
      <c r="DL115" s="864" t="s">
        <v>133</v>
      </c>
      <c r="DM115" s="862"/>
      <c r="DN115" s="862"/>
      <c r="DO115" s="862"/>
      <c r="DP115" s="863"/>
      <c r="DQ115" s="864" t="s">
        <v>133</v>
      </c>
      <c r="DR115" s="862"/>
      <c r="DS115" s="862"/>
      <c r="DT115" s="862"/>
      <c r="DU115" s="863"/>
      <c r="DV115" s="909" t="s">
        <v>402</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v>
      </c>
      <c r="AB116" s="862"/>
      <c r="AC116" s="862"/>
      <c r="AD116" s="862"/>
      <c r="AE116" s="863"/>
      <c r="AF116" s="864">
        <v>22</v>
      </c>
      <c r="AG116" s="862"/>
      <c r="AH116" s="862"/>
      <c r="AI116" s="862"/>
      <c r="AJ116" s="863"/>
      <c r="AK116" s="864" t="s">
        <v>432</v>
      </c>
      <c r="AL116" s="862"/>
      <c r="AM116" s="862"/>
      <c r="AN116" s="862"/>
      <c r="AO116" s="863"/>
      <c r="AP116" s="909" t="s">
        <v>402</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133</v>
      </c>
      <c r="BR116" s="899"/>
      <c r="BS116" s="899"/>
      <c r="BT116" s="899"/>
      <c r="BU116" s="899"/>
      <c r="BV116" s="899" t="s">
        <v>436</v>
      </c>
      <c r="BW116" s="899"/>
      <c r="BX116" s="899"/>
      <c r="BY116" s="899"/>
      <c r="BZ116" s="899"/>
      <c r="CA116" s="899" t="s">
        <v>436</v>
      </c>
      <c r="CB116" s="899"/>
      <c r="CC116" s="899"/>
      <c r="CD116" s="899"/>
      <c r="CE116" s="899"/>
      <c r="CF116" s="960" t="s">
        <v>432</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18995</v>
      </c>
      <c r="DH116" s="862"/>
      <c r="DI116" s="862"/>
      <c r="DJ116" s="862"/>
      <c r="DK116" s="863"/>
      <c r="DL116" s="864">
        <v>14246</v>
      </c>
      <c r="DM116" s="862"/>
      <c r="DN116" s="862"/>
      <c r="DO116" s="862"/>
      <c r="DP116" s="863"/>
      <c r="DQ116" s="864">
        <v>9497</v>
      </c>
      <c r="DR116" s="862"/>
      <c r="DS116" s="862"/>
      <c r="DT116" s="862"/>
      <c r="DU116" s="863"/>
      <c r="DV116" s="909">
        <v>0.1</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3360606</v>
      </c>
      <c r="AB117" s="994"/>
      <c r="AC117" s="994"/>
      <c r="AD117" s="994"/>
      <c r="AE117" s="995"/>
      <c r="AF117" s="996">
        <v>3285014</v>
      </c>
      <c r="AG117" s="994"/>
      <c r="AH117" s="994"/>
      <c r="AI117" s="994"/>
      <c r="AJ117" s="995"/>
      <c r="AK117" s="996">
        <v>2984274</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133</v>
      </c>
      <c r="BR117" s="899"/>
      <c r="BS117" s="899"/>
      <c r="BT117" s="899"/>
      <c r="BU117" s="899"/>
      <c r="BV117" s="899" t="s">
        <v>133</v>
      </c>
      <c r="BW117" s="899"/>
      <c r="BX117" s="899"/>
      <c r="BY117" s="899"/>
      <c r="BZ117" s="899"/>
      <c r="CA117" s="899" t="s">
        <v>436</v>
      </c>
      <c r="CB117" s="899"/>
      <c r="CC117" s="899"/>
      <c r="CD117" s="899"/>
      <c r="CE117" s="899"/>
      <c r="CF117" s="960" t="s">
        <v>432</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133</v>
      </c>
      <c r="DH117" s="862"/>
      <c r="DI117" s="862"/>
      <c r="DJ117" s="862"/>
      <c r="DK117" s="863"/>
      <c r="DL117" s="864" t="s">
        <v>432</v>
      </c>
      <c r="DM117" s="862"/>
      <c r="DN117" s="862"/>
      <c r="DO117" s="862"/>
      <c r="DP117" s="863"/>
      <c r="DQ117" s="864" t="s">
        <v>133</v>
      </c>
      <c r="DR117" s="862"/>
      <c r="DS117" s="862"/>
      <c r="DT117" s="862"/>
      <c r="DU117" s="863"/>
      <c r="DV117" s="909" t="s">
        <v>436</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302</v>
      </c>
      <c r="AG118" s="987"/>
      <c r="AH118" s="987"/>
      <c r="AI118" s="987"/>
      <c r="AJ118" s="988"/>
      <c r="AK118" s="989" t="s">
        <v>301</v>
      </c>
      <c r="AL118" s="987"/>
      <c r="AM118" s="987"/>
      <c r="AN118" s="987"/>
      <c r="AO118" s="988"/>
      <c r="AP118" s="990" t="s">
        <v>426</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133</v>
      </c>
      <c r="BR118" s="930"/>
      <c r="BS118" s="930"/>
      <c r="BT118" s="930"/>
      <c r="BU118" s="930"/>
      <c r="BV118" s="930" t="s">
        <v>432</v>
      </c>
      <c r="BW118" s="930"/>
      <c r="BX118" s="930"/>
      <c r="BY118" s="930"/>
      <c r="BZ118" s="930"/>
      <c r="CA118" s="930" t="s">
        <v>133</v>
      </c>
      <c r="CB118" s="930"/>
      <c r="CC118" s="930"/>
      <c r="CD118" s="930"/>
      <c r="CE118" s="930"/>
      <c r="CF118" s="960" t="s">
        <v>133</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432</v>
      </c>
      <c r="DH118" s="862"/>
      <c r="DI118" s="862"/>
      <c r="DJ118" s="862"/>
      <c r="DK118" s="863"/>
      <c r="DL118" s="864" t="s">
        <v>133</v>
      </c>
      <c r="DM118" s="862"/>
      <c r="DN118" s="862"/>
      <c r="DO118" s="862"/>
      <c r="DP118" s="863"/>
      <c r="DQ118" s="864" t="s">
        <v>432</v>
      </c>
      <c r="DR118" s="862"/>
      <c r="DS118" s="862"/>
      <c r="DT118" s="862"/>
      <c r="DU118" s="863"/>
      <c r="DV118" s="909" t="s">
        <v>432</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133</v>
      </c>
      <c r="AB119" s="980"/>
      <c r="AC119" s="980"/>
      <c r="AD119" s="980"/>
      <c r="AE119" s="981"/>
      <c r="AF119" s="982" t="s">
        <v>133</v>
      </c>
      <c r="AG119" s="980"/>
      <c r="AH119" s="980"/>
      <c r="AI119" s="980"/>
      <c r="AJ119" s="981"/>
      <c r="AK119" s="982" t="s">
        <v>133</v>
      </c>
      <c r="AL119" s="980"/>
      <c r="AM119" s="980"/>
      <c r="AN119" s="980"/>
      <c r="AO119" s="981"/>
      <c r="AP119" s="983" t="s">
        <v>133</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458</v>
      </c>
      <c r="BP119" s="963"/>
      <c r="BQ119" s="967">
        <v>36883878</v>
      </c>
      <c r="BR119" s="930"/>
      <c r="BS119" s="930"/>
      <c r="BT119" s="930"/>
      <c r="BU119" s="930"/>
      <c r="BV119" s="930">
        <v>40474885</v>
      </c>
      <c r="BW119" s="930"/>
      <c r="BX119" s="930"/>
      <c r="BY119" s="930"/>
      <c r="BZ119" s="930"/>
      <c r="CA119" s="930">
        <v>41920566</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432</v>
      </c>
      <c r="DH119" s="845"/>
      <c r="DI119" s="845"/>
      <c r="DJ119" s="845"/>
      <c r="DK119" s="846"/>
      <c r="DL119" s="847" t="s">
        <v>133</v>
      </c>
      <c r="DM119" s="845"/>
      <c r="DN119" s="845"/>
      <c r="DO119" s="845"/>
      <c r="DP119" s="846"/>
      <c r="DQ119" s="847" t="s">
        <v>133</v>
      </c>
      <c r="DR119" s="845"/>
      <c r="DS119" s="845"/>
      <c r="DT119" s="845"/>
      <c r="DU119" s="846"/>
      <c r="DV119" s="933" t="s">
        <v>432</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133</v>
      </c>
      <c r="AB120" s="862"/>
      <c r="AC120" s="862"/>
      <c r="AD120" s="862"/>
      <c r="AE120" s="863"/>
      <c r="AF120" s="864" t="s">
        <v>432</v>
      </c>
      <c r="AG120" s="862"/>
      <c r="AH120" s="862"/>
      <c r="AI120" s="862"/>
      <c r="AJ120" s="863"/>
      <c r="AK120" s="864" t="s">
        <v>133</v>
      </c>
      <c r="AL120" s="862"/>
      <c r="AM120" s="862"/>
      <c r="AN120" s="862"/>
      <c r="AO120" s="863"/>
      <c r="AP120" s="909" t="s">
        <v>432</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4374382</v>
      </c>
      <c r="BR120" s="927"/>
      <c r="BS120" s="927"/>
      <c r="BT120" s="927"/>
      <c r="BU120" s="927"/>
      <c r="BV120" s="927">
        <v>4367972</v>
      </c>
      <c r="BW120" s="927"/>
      <c r="BX120" s="927"/>
      <c r="BY120" s="927"/>
      <c r="BZ120" s="927"/>
      <c r="CA120" s="927">
        <v>4373315</v>
      </c>
      <c r="CB120" s="927"/>
      <c r="CC120" s="927"/>
      <c r="CD120" s="927"/>
      <c r="CE120" s="927"/>
      <c r="CF120" s="951">
        <v>37.6</v>
      </c>
      <c r="CG120" s="952"/>
      <c r="CH120" s="952"/>
      <c r="CI120" s="952"/>
      <c r="CJ120" s="952"/>
      <c r="CK120" s="953" t="s">
        <v>462</v>
      </c>
      <c r="CL120" s="937"/>
      <c r="CM120" s="937"/>
      <c r="CN120" s="937"/>
      <c r="CO120" s="938"/>
      <c r="CP120" s="957" t="s">
        <v>404</v>
      </c>
      <c r="CQ120" s="958"/>
      <c r="CR120" s="958"/>
      <c r="CS120" s="958"/>
      <c r="CT120" s="958"/>
      <c r="CU120" s="958"/>
      <c r="CV120" s="958"/>
      <c r="CW120" s="958"/>
      <c r="CX120" s="958"/>
      <c r="CY120" s="958"/>
      <c r="CZ120" s="958"/>
      <c r="DA120" s="958"/>
      <c r="DB120" s="958"/>
      <c r="DC120" s="958"/>
      <c r="DD120" s="958"/>
      <c r="DE120" s="958"/>
      <c r="DF120" s="959"/>
      <c r="DG120" s="946">
        <v>8318444</v>
      </c>
      <c r="DH120" s="927"/>
      <c r="DI120" s="927"/>
      <c r="DJ120" s="927"/>
      <c r="DK120" s="927"/>
      <c r="DL120" s="927">
        <v>8019737</v>
      </c>
      <c r="DM120" s="927"/>
      <c r="DN120" s="927"/>
      <c r="DO120" s="927"/>
      <c r="DP120" s="927"/>
      <c r="DQ120" s="927">
        <v>7686440</v>
      </c>
      <c r="DR120" s="927"/>
      <c r="DS120" s="927"/>
      <c r="DT120" s="927"/>
      <c r="DU120" s="927"/>
      <c r="DV120" s="928">
        <v>66.099999999999994</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262825</v>
      </c>
      <c r="AB121" s="862"/>
      <c r="AC121" s="862"/>
      <c r="AD121" s="862"/>
      <c r="AE121" s="863"/>
      <c r="AF121" s="864">
        <v>262825</v>
      </c>
      <c r="AG121" s="862"/>
      <c r="AH121" s="862"/>
      <c r="AI121" s="862"/>
      <c r="AJ121" s="863"/>
      <c r="AK121" s="864" t="s">
        <v>133</v>
      </c>
      <c r="AL121" s="862"/>
      <c r="AM121" s="862"/>
      <c r="AN121" s="862"/>
      <c r="AO121" s="863"/>
      <c r="AP121" s="909" t="s">
        <v>133</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1190185</v>
      </c>
      <c r="BR121" s="899"/>
      <c r="BS121" s="899"/>
      <c r="BT121" s="899"/>
      <c r="BU121" s="899"/>
      <c r="BV121" s="899">
        <v>1243082</v>
      </c>
      <c r="BW121" s="899"/>
      <c r="BX121" s="899"/>
      <c r="BY121" s="899"/>
      <c r="BZ121" s="899"/>
      <c r="CA121" s="899">
        <v>1239942</v>
      </c>
      <c r="CB121" s="899"/>
      <c r="CC121" s="899"/>
      <c r="CD121" s="899"/>
      <c r="CE121" s="899"/>
      <c r="CF121" s="960">
        <v>10.7</v>
      </c>
      <c r="CG121" s="961"/>
      <c r="CH121" s="961"/>
      <c r="CI121" s="961"/>
      <c r="CJ121" s="961"/>
      <c r="CK121" s="954"/>
      <c r="CL121" s="940"/>
      <c r="CM121" s="940"/>
      <c r="CN121" s="940"/>
      <c r="CO121" s="941"/>
      <c r="CP121" s="920" t="s">
        <v>465</v>
      </c>
      <c r="CQ121" s="921"/>
      <c r="CR121" s="921"/>
      <c r="CS121" s="921"/>
      <c r="CT121" s="921"/>
      <c r="CU121" s="921"/>
      <c r="CV121" s="921"/>
      <c r="CW121" s="921"/>
      <c r="CX121" s="921"/>
      <c r="CY121" s="921"/>
      <c r="CZ121" s="921"/>
      <c r="DA121" s="921"/>
      <c r="DB121" s="921"/>
      <c r="DC121" s="921"/>
      <c r="DD121" s="921"/>
      <c r="DE121" s="921"/>
      <c r="DF121" s="922"/>
      <c r="DG121" s="898">
        <v>1101900</v>
      </c>
      <c r="DH121" s="899"/>
      <c r="DI121" s="899"/>
      <c r="DJ121" s="899"/>
      <c r="DK121" s="899"/>
      <c r="DL121" s="899">
        <v>1009347</v>
      </c>
      <c r="DM121" s="899"/>
      <c r="DN121" s="899"/>
      <c r="DO121" s="899"/>
      <c r="DP121" s="899"/>
      <c r="DQ121" s="899">
        <v>925882</v>
      </c>
      <c r="DR121" s="899"/>
      <c r="DS121" s="899"/>
      <c r="DT121" s="899"/>
      <c r="DU121" s="899"/>
      <c r="DV121" s="876">
        <v>8</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432</v>
      </c>
      <c r="AB122" s="862"/>
      <c r="AC122" s="862"/>
      <c r="AD122" s="862"/>
      <c r="AE122" s="863"/>
      <c r="AF122" s="864" t="s">
        <v>133</v>
      </c>
      <c r="AG122" s="862"/>
      <c r="AH122" s="862"/>
      <c r="AI122" s="862"/>
      <c r="AJ122" s="863"/>
      <c r="AK122" s="864" t="s">
        <v>432</v>
      </c>
      <c r="AL122" s="862"/>
      <c r="AM122" s="862"/>
      <c r="AN122" s="862"/>
      <c r="AO122" s="863"/>
      <c r="AP122" s="909" t="s">
        <v>402</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22919201</v>
      </c>
      <c r="BR122" s="930"/>
      <c r="BS122" s="930"/>
      <c r="BT122" s="930"/>
      <c r="BU122" s="930"/>
      <c r="BV122" s="930">
        <v>25702680</v>
      </c>
      <c r="BW122" s="930"/>
      <c r="BX122" s="930"/>
      <c r="BY122" s="930"/>
      <c r="BZ122" s="930"/>
      <c r="CA122" s="930">
        <v>26343864</v>
      </c>
      <c r="CB122" s="930"/>
      <c r="CC122" s="930"/>
      <c r="CD122" s="930"/>
      <c r="CE122" s="930"/>
      <c r="CF122" s="931">
        <v>226.5</v>
      </c>
      <c r="CG122" s="932"/>
      <c r="CH122" s="932"/>
      <c r="CI122" s="932"/>
      <c r="CJ122" s="932"/>
      <c r="CK122" s="954"/>
      <c r="CL122" s="940"/>
      <c r="CM122" s="940"/>
      <c r="CN122" s="940"/>
      <c r="CO122" s="941"/>
      <c r="CP122" s="920" t="s">
        <v>401</v>
      </c>
      <c r="CQ122" s="921"/>
      <c r="CR122" s="921"/>
      <c r="CS122" s="921"/>
      <c r="CT122" s="921"/>
      <c r="CU122" s="921"/>
      <c r="CV122" s="921"/>
      <c r="CW122" s="921"/>
      <c r="CX122" s="921"/>
      <c r="CY122" s="921"/>
      <c r="CZ122" s="921"/>
      <c r="DA122" s="921"/>
      <c r="DB122" s="921"/>
      <c r="DC122" s="921"/>
      <c r="DD122" s="921"/>
      <c r="DE122" s="921"/>
      <c r="DF122" s="922"/>
      <c r="DG122" s="898">
        <v>469455</v>
      </c>
      <c r="DH122" s="899"/>
      <c r="DI122" s="899"/>
      <c r="DJ122" s="899"/>
      <c r="DK122" s="899"/>
      <c r="DL122" s="899">
        <v>474747</v>
      </c>
      <c r="DM122" s="899"/>
      <c r="DN122" s="899"/>
      <c r="DO122" s="899"/>
      <c r="DP122" s="899"/>
      <c r="DQ122" s="899">
        <v>500629</v>
      </c>
      <c r="DR122" s="899"/>
      <c r="DS122" s="899"/>
      <c r="DT122" s="899"/>
      <c r="DU122" s="899"/>
      <c r="DV122" s="876">
        <v>4.3</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4749</v>
      </c>
      <c r="AB123" s="862"/>
      <c r="AC123" s="862"/>
      <c r="AD123" s="862"/>
      <c r="AE123" s="863"/>
      <c r="AF123" s="864">
        <v>4749</v>
      </c>
      <c r="AG123" s="862"/>
      <c r="AH123" s="862"/>
      <c r="AI123" s="862"/>
      <c r="AJ123" s="863"/>
      <c r="AK123" s="864">
        <v>4749</v>
      </c>
      <c r="AL123" s="862"/>
      <c r="AM123" s="862"/>
      <c r="AN123" s="862"/>
      <c r="AO123" s="863"/>
      <c r="AP123" s="909">
        <v>0</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467</v>
      </c>
      <c r="BP123" s="963"/>
      <c r="BQ123" s="917">
        <v>28483768</v>
      </c>
      <c r="BR123" s="918"/>
      <c r="BS123" s="918"/>
      <c r="BT123" s="918"/>
      <c r="BU123" s="918"/>
      <c r="BV123" s="918">
        <v>31313734</v>
      </c>
      <c r="BW123" s="918"/>
      <c r="BX123" s="918"/>
      <c r="BY123" s="918"/>
      <c r="BZ123" s="918"/>
      <c r="CA123" s="918">
        <v>31957121</v>
      </c>
      <c r="CB123" s="918"/>
      <c r="CC123" s="918"/>
      <c r="CD123" s="918"/>
      <c r="CE123" s="918"/>
      <c r="CF123" s="828"/>
      <c r="CG123" s="829"/>
      <c r="CH123" s="829"/>
      <c r="CI123" s="829"/>
      <c r="CJ123" s="919"/>
      <c r="CK123" s="954"/>
      <c r="CL123" s="940"/>
      <c r="CM123" s="940"/>
      <c r="CN123" s="940"/>
      <c r="CO123" s="941"/>
      <c r="CP123" s="920" t="s">
        <v>468</v>
      </c>
      <c r="CQ123" s="921"/>
      <c r="CR123" s="921"/>
      <c r="CS123" s="921"/>
      <c r="CT123" s="921"/>
      <c r="CU123" s="921"/>
      <c r="CV123" s="921"/>
      <c r="CW123" s="921"/>
      <c r="CX123" s="921"/>
      <c r="CY123" s="921"/>
      <c r="CZ123" s="921"/>
      <c r="DA123" s="921"/>
      <c r="DB123" s="921"/>
      <c r="DC123" s="921"/>
      <c r="DD123" s="921"/>
      <c r="DE123" s="921"/>
      <c r="DF123" s="922"/>
      <c r="DG123" s="861">
        <v>5693</v>
      </c>
      <c r="DH123" s="862"/>
      <c r="DI123" s="862"/>
      <c r="DJ123" s="862"/>
      <c r="DK123" s="863"/>
      <c r="DL123" s="864">
        <v>5935</v>
      </c>
      <c r="DM123" s="862"/>
      <c r="DN123" s="862"/>
      <c r="DO123" s="862"/>
      <c r="DP123" s="863"/>
      <c r="DQ123" s="864">
        <v>4786</v>
      </c>
      <c r="DR123" s="862"/>
      <c r="DS123" s="862"/>
      <c r="DT123" s="862"/>
      <c r="DU123" s="863"/>
      <c r="DV123" s="909">
        <v>0</v>
      </c>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133</v>
      </c>
      <c r="AB124" s="862"/>
      <c r="AC124" s="862"/>
      <c r="AD124" s="862"/>
      <c r="AE124" s="863"/>
      <c r="AF124" s="864" t="s">
        <v>133</v>
      </c>
      <c r="AG124" s="862"/>
      <c r="AH124" s="862"/>
      <c r="AI124" s="862"/>
      <c r="AJ124" s="863"/>
      <c r="AK124" s="864" t="s">
        <v>432</v>
      </c>
      <c r="AL124" s="862"/>
      <c r="AM124" s="862"/>
      <c r="AN124" s="862"/>
      <c r="AO124" s="863"/>
      <c r="AP124" s="909" t="s">
        <v>133</v>
      </c>
      <c r="AQ124" s="910"/>
      <c r="AR124" s="910"/>
      <c r="AS124" s="910"/>
      <c r="AT124" s="911"/>
      <c r="AU124" s="912" t="s">
        <v>469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71.400000000000006</v>
      </c>
      <c r="BR124" s="916"/>
      <c r="BS124" s="916"/>
      <c r="BT124" s="916"/>
      <c r="BU124" s="916"/>
      <c r="BV124" s="916">
        <v>77.7</v>
      </c>
      <c r="BW124" s="916"/>
      <c r="BX124" s="916"/>
      <c r="BY124" s="916"/>
      <c r="BZ124" s="916"/>
      <c r="CA124" s="916">
        <v>85.6</v>
      </c>
      <c r="CB124" s="916"/>
      <c r="CC124" s="916"/>
      <c r="CD124" s="916"/>
      <c r="CE124" s="916"/>
      <c r="CF124" s="806"/>
      <c r="CG124" s="807"/>
      <c r="CH124" s="807"/>
      <c r="CI124" s="807"/>
      <c r="CJ124" s="947"/>
      <c r="CK124" s="955"/>
      <c r="CL124" s="955"/>
      <c r="CM124" s="955"/>
      <c r="CN124" s="955"/>
      <c r="CO124" s="956"/>
      <c r="CP124" s="920" t="s">
        <v>470</v>
      </c>
      <c r="CQ124" s="921"/>
      <c r="CR124" s="921"/>
      <c r="CS124" s="921"/>
      <c r="CT124" s="921"/>
      <c r="CU124" s="921"/>
      <c r="CV124" s="921"/>
      <c r="CW124" s="921"/>
      <c r="CX124" s="921"/>
      <c r="CY124" s="921"/>
      <c r="CZ124" s="921"/>
      <c r="DA124" s="921"/>
      <c r="DB124" s="921"/>
      <c r="DC124" s="921"/>
      <c r="DD124" s="921"/>
      <c r="DE124" s="921"/>
      <c r="DF124" s="922"/>
      <c r="DG124" s="844" t="s">
        <v>133</v>
      </c>
      <c r="DH124" s="845"/>
      <c r="DI124" s="845"/>
      <c r="DJ124" s="845"/>
      <c r="DK124" s="846"/>
      <c r="DL124" s="847" t="s">
        <v>133</v>
      </c>
      <c r="DM124" s="845"/>
      <c r="DN124" s="845"/>
      <c r="DO124" s="845"/>
      <c r="DP124" s="846"/>
      <c r="DQ124" s="847" t="s">
        <v>133</v>
      </c>
      <c r="DR124" s="845"/>
      <c r="DS124" s="845"/>
      <c r="DT124" s="845"/>
      <c r="DU124" s="846"/>
      <c r="DV124" s="933" t="s">
        <v>133</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432</v>
      </c>
      <c r="AB125" s="862"/>
      <c r="AC125" s="862"/>
      <c r="AD125" s="862"/>
      <c r="AE125" s="863"/>
      <c r="AF125" s="864" t="s">
        <v>133</v>
      </c>
      <c r="AG125" s="862"/>
      <c r="AH125" s="862"/>
      <c r="AI125" s="862"/>
      <c r="AJ125" s="863"/>
      <c r="AK125" s="864" t="s">
        <v>133</v>
      </c>
      <c r="AL125" s="862"/>
      <c r="AM125" s="862"/>
      <c r="AN125" s="862"/>
      <c r="AO125" s="863"/>
      <c r="AP125" s="909" t="s">
        <v>133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133</v>
      </c>
      <c r="DH125" s="927"/>
      <c r="DI125" s="927"/>
      <c r="DJ125" s="927"/>
      <c r="DK125" s="927"/>
      <c r="DL125" s="927" t="s">
        <v>133</v>
      </c>
      <c r="DM125" s="927"/>
      <c r="DN125" s="927"/>
      <c r="DO125" s="927"/>
      <c r="DP125" s="927"/>
      <c r="DQ125" s="927" t="s">
        <v>133</v>
      </c>
      <c r="DR125" s="927"/>
      <c r="DS125" s="927"/>
      <c r="DT125" s="927"/>
      <c r="DU125" s="927"/>
      <c r="DV125" s="928" t="s">
        <v>133</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133</v>
      </c>
      <c r="AB126" s="862"/>
      <c r="AC126" s="862"/>
      <c r="AD126" s="862"/>
      <c r="AE126" s="863"/>
      <c r="AF126" s="864" t="s">
        <v>133</v>
      </c>
      <c r="AG126" s="862"/>
      <c r="AH126" s="862"/>
      <c r="AI126" s="862"/>
      <c r="AJ126" s="863"/>
      <c r="AK126" s="864" t="s">
        <v>133</v>
      </c>
      <c r="AL126" s="862"/>
      <c r="AM126" s="862"/>
      <c r="AN126" s="862"/>
      <c r="AO126" s="863"/>
      <c r="AP126" s="909" t="s">
        <v>133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v>250518</v>
      </c>
      <c r="DH126" s="899"/>
      <c r="DI126" s="899"/>
      <c r="DJ126" s="899"/>
      <c r="DK126" s="899"/>
      <c r="DL126" s="899">
        <v>188271</v>
      </c>
      <c r="DM126" s="899"/>
      <c r="DN126" s="899"/>
      <c r="DO126" s="899"/>
      <c r="DP126" s="899"/>
      <c r="DQ126" s="899">
        <v>394805</v>
      </c>
      <c r="DR126" s="899"/>
      <c r="DS126" s="899"/>
      <c r="DT126" s="899"/>
      <c r="DU126" s="899"/>
      <c r="DV126" s="876">
        <v>3.4</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591</v>
      </c>
      <c r="AB127" s="862"/>
      <c r="AC127" s="862"/>
      <c r="AD127" s="862"/>
      <c r="AE127" s="863"/>
      <c r="AF127" s="864">
        <v>710</v>
      </c>
      <c r="AG127" s="862"/>
      <c r="AH127" s="862"/>
      <c r="AI127" s="862"/>
      <c r="AJ127" s="863"/>
      <c r="AK127" s="864">
        <v>608</v>
      </c>
      <c r="AL127" s="862"/>
      <c r="AM127" s="862"/>
      <c r="AN127" s="862"/>
      <c r="AO127" s="863"/>
      <c r="AP127" s="909">
        <v>0</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133</v>
      </c>
      <c r="DH127" s="899"/>
      <c r="DI127" s="899"/>
      <c r="DJ127" s="899"/>
      <c r="DK127" s="899"/>
      <c r="DL127" s="899" t="s">
        <v>133</v>
      </c>
      <c r="DM127" s="899"/>
      <c r="DN127" s="899"/>
      <c r="DO127" s="899"/>
      <c r="DP127" s="899"/>
      <c r="DQ127" s="899" t="s">
        <v>133</v>
      </c>
      <c r="DR127" s="899"/>
      <c r="DS127" s="899"/>
      <c r="DT127" s="899"/>
      <c r="DU127" s="899"/>
      <c r="DV127" s="876" t="s">
        <v>402</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v>134616</v>
      </c>
      <c r="AB128" s="883"/>
      <c r="AC128" s="883"/>
      <c r="AD128" s="883"/>
      <c r="AE128" s="884"/>
      <c r="AF128" s="885">
        <v>129915</v>
      </c>
      <c r="AG128" s="883"/>
      <c r="AH128" s="883"/>
      <c r="AI128" s="883"/>
      <c r="AJ128" s="884"/>
      <c r="AK128" s="885">
        <v>130143</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402</v>
      </c>
      <c r="BG128" s="869"/>
      <c r="BH128" s="869"/>
      <c r="BI128" s="869"/>
      <c r="BJ128" s="869"/>
      <c r="BK128" s="869"/>
      <c r="BL128" s="892"/>
      <c r="BM128" s="868">
        <v>12.89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v>4354</v>
      </c>
      <c r="DH128" s="873"/>
      <c r="DI128" s="873"/>
      <c r="DJ128" s="873"/>
      <c r="DK128" s="873"/>
      <c r="DL128" s="873" t="s">
        <v>402</v>
      </c>
      <c r="DM128" s="873"/>
      <c r="DN128" s="873"/>
      <c r="DO128" s="873"/>
      <c r="DP128" s="873"/>
      <c r="DQ128" s="873">
        <v>26270</v>
      </c>
      <c r="DR128" s="873"/>
      <c r="DS128" s="873"/>
      <c r="DT128" s="873"/>
      <c r="DU128" s="873"/>
      <c r="DV128" s="874">
        <v>0.2</v>
      </c>
      <c r="DW128" s="874"/>
      <c r="DX128" s="874"/>
      <c r="DY128" s="874"/>
      <c r="DZ128" s="875"/>
    </row>
    <row r="129" spans="1:131" s="247" customFormat="1" ht="26.25" customHeight="1" x14ac:dyDescent="0.15">
      <c r="A129" s="856" t="s">
        <v>104</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13882153</v>
      </c>
      <c r="AB129" s="862"/>
      <c r="AC129" s="862"/>
      <c r="AD129" s="862"/>
      <c r="AE129" s="863"/>
      <c r="AF129" s="864">
        <v>13866308</v>
      </c>
      <c r="AG129" s="862"/>
      <c r="AH129" s="862"/>
      <c r="AI129" s="862"/>
      <c r="AJ129" s="863"/>
      <c r="AK129" s="864">
        <v>13652331</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436</v>
      </c>
      <c r="BG129" s="852"/>
      <c r="BH129" s="852"/>
      <c r="BI129" s="852"/>
      <c r="BJ129" s="852"/>
      <c r="BK129" s="852"/>
      <c r="BL129" s="853"/>
      <c r="BM129" s="851">
        <v>17.89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2118268</v>
      </c>
      <c r="AB130" s="862"/>
      <c r="AC130" s="862"/>
      <c r="AD130" s="862"/>
      <c r="AE130" s="863"/>
      <c r="AF130" s="864">
        <v>2084556</v>
      </c>
      <c r="AG130" s="862"/>
      <c r="AH130" s="862"/>
      <c r="AI130" s="862"/>
      <c r="AJ130" s="863"/>
      <c r="AK130" s="864">
        <v>2023368</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8.5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11763885</v>
      </c>
      <c r="AB131" s="845"/>
      <c r="AC131" s="845"/>
      <c r="AD131" s="845"/>
      <c r="AE131" s="846"/>
      <c r="AF131" s="847">
        <v>11781752</v>
      </c>
      <c r="AG131" s="845"/>
      <c r="AH131" s="845"/>
      <c r="AI131" s="845"/>
      <c r="AJ131" s="846"/>
      <c r="AK131" s="847">
        <v>11628963</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v>85.6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9.4162940220000007</v>
      </c>
      <c r="AB132" s="825"/>
      <c r="AC132" s="825"/>
      <c r="AD132" s="825"/>
      <c r="AE132" s="826"/>
      <c r="AF132" s="827">
        <v>9.0864499609999996</v>
      </c>
      <c r="AG132" s="825"/>
      <c r="AH132" s="825"/>
      <c r="AI132" s="825"/>
      <c r="AJ132" s="826"/>
      <c r="AK132" s="827">
        <v>7.1439130039999998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9.3000000000000007</v>
      </c>
      <c r="AB133" s="804"/>
      <c r="AC133" s="804"/>
      <c r="AD133" s="804"/>
      <c r="AE133" s="805"/>
      <c r="AF133" s="803">
        <v>9.1999999999999993</v>
      </c>
      <c r="AG133" s="804"/>
      <c r="AH133" s="804"/>
      <c r="AI133" s="804"/>
      <c r="AJ133" s="805"/>
      <c r="AK133" s="803">
        <v>8.5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wrMXpgJcRfBASOiEXw5JEoNEiIAxOPov0GZxRfLQDdra+Zd3hBJ8Gj45I5bduZHc18xJh3/c3wLybmnD+v2dg==" saltValue="4we8KwZW0BadmshOvaJ7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AGPPGWq2EhPI7NQXWfFHl9QA9wkEYkSMChKRHPzIofXCFk43utQmRGrRbtEQyclhHo+eP32sguONAS9t+3L0A==" saltValue="jUi38eghzqviwD71jtKZa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Xgy5tv/d63mF8vOrQM/7ny4FfNKU0mSEocYV9dibSDusybZ2rVBsoly9oRC6uc5yPIP+tOaktfeI/CY+epZTw==" saltValue="t+8Q759EdMzuy8VDnbIyp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3670059</v>
      </c>
      <c r="AP9" s="313">
        <v>77458</v>
      </c>
      <c r="AQ9" s="314">
        <v>90613</v>
      </c>
      <c r="AR9" s="315">
        <v>-14.5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160657</v>
      </c>
      <c r="AP10" s="316">
        <v>3391</v>
      </c>
      <c r="AQ10" s="317">
        <v>7525</v>
      </c>
      <c r="AR10" s="318">
        <v>-54.9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761515</v>
      </c>
      <c r="AP11" s="316">
        <v>16072</v>
      </c>
      <c r="AQ11" s="317">
        <v>9582</v>
      </c>
      <c r="AR11" s="318">
        <v>67.7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t="s">
        <v>506</v>
      </c>
      <c r="AP12" s="316" t="s">
        <v>506</v>
      </c>
      <c r="AQ12" s="317">
        <v>1356</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506</v>
      </c>
      <c r="AP13" s="316" t="s">
        <v>506</v>
      </c>
      <c r="AQ13" s="317">
        <v>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173990</v>
      </c>
      <c r="AP14" s="316">
        <v>3672</v>
      </c>
      <c r="AQ14" s="317">
        <v>4182</v>
      </c>
      <c r="AR14" s="318">
        <v>-12.2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t="s">
        <v>506</v>
      </c>
      <c r="AP15" s="316" t="s">
        <v>506</v>
      </c>
      <c r="AQ15" s="317">
        <v>2331</v>
      </c>
      <c r="AR15" s="318" t="s">
        <v>506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-255862</v>
      </c>
      <c r="AP16" s="316">
        <v>-5400</v>
      </c>
      <c r="AQ16" s="317">
        <v>-8270</v>
      </c>
      <c r="AR16" s="318">
        <v>-34.700000000000003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4510359</v>
      </c>
      <c r="AP17" s="316">
        <v>95193</v>
      </c>
      <c r="AQ17" s="317">
        <v>107322</v>
      </c>
      <c r="AR17" s="318">
        <v>-11.3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7.66</v>
      </c>
      <c r="AP21" s="329">
        <v>10.18</v>
      </c>
      <c r="AQ21" s="330">
        <v>-2.52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98.7</v>
      </c>
      <c r="AP22" s="334">
        <v>97.7</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2130788</v>
      </c>
      <c r="AP32" s="343">
        <v>44971</v>
      </c>
      <c r="AQ32" s="344">
        <v>67619</v>
      </c>
      <c r="AR32" s="345">
        <v>-33.5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506</v>
      </c>
      <c r="AP34" s="343" t="s">
        <v>506</v>
      </c>
      <c r="AQ34" s="344">
        <v>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814959</v>
      </c>
      <c r="AP35" s="343">
        <v>17200</v>
      </c>
      <c r="AQ35" s="344">
        <v>17835</v>
      </c>
      <c r="AR35" s="345">
        <v>-3.6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33170</v>
      </c>
      <c r="AP36" s="343">
        <v>700</v>
      </c>
      <c r="AQ36" s="344">
        <v>2401</v>
      </c>
      <c r="AR36" s="345">
        <v>-70.8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v>5357</v>
      </c>
      <c r="AP37" s="343">
        <v>113</v>
      </c>
      <c r="AQ37" s="344">
        <v>732</v>
      </c>
      <c r="AR37" s="345">
        <v>-84.6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-130143</v>
      </c>
      <c r="AP39" s="343">
        <v>-2747</v>
      </c>
      <c r="AQ39" s="344">
        <v>-3806</v>
      </c>
      <c r="AR39" s="345">
        <v>-27.8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-2023368</v>
      </c>
      <c r="AP40" s="343">
        <v>-42704</v>
      </c>
      <c r="AQ40" s="344">
        <v>-59049</v>
      </c>
      <c r="AR40" s="345">
        <v>-27.7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293</v>
      </c>
      <c r="AL41" s="1225"/>
      <c r="AM41" s="1225"/>
      <c r="AN41" s="1226"/>
      <c r="AO41" s="343">
        <v>830763</v>
      </c>
      <c r="AP41" s="343">
        <v>17534</v>
      </c>
      <c r="AQ41" s="344">
        <v>25740</v>
      </c>
      <c r="AR41" s="345">
        <v>-31.9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2805197</v>
      </c>
      <c r="AN51" s="365">
        <v>55731</v>
      </c>
      <c r="AO51" s="366">
        <v>28.6</v>
      </c>
      <c r="AP51" s="367">
        <v>85459</v>
      </c>
      <c r="AQ51" s="368">
        <v>29</v>
      </c>
      <c r="AR51" s="369">
        <v>-0.4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1460812</v>
      </c>
      <c r="AN52" s="373">
        <v>29022</v>
      </c>
      <c r="AO52" s="374">
        <v>5.0999999999999996</v>
      </c>
      <c r="AP52" s="375">
        <v>44378</v>
      </c>
      <c r="AQ52" s="376">
        <v>39.5</v>
      </c>
      <c r="AR52" s="377">
        <v>-34.4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2448662</v>
      </c>
      <c r="AN53" s="365">
        <v>49283</v>
      </c>
      <c r="AO53" s="366">
        <v>-11.6</v>
      </c>
      <c r="AP53" s="367">
        <v>83280</v>
      </c>
      <c r="AQ53" s="368">
        <v>-2.5</v>
      </c>
      <c r="AR53" s="369">
        <v>-9.1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1284912</v>
      </c>
      <c r="AN54" s="373">
        <v>25861</v>
      </c>
      <c r="AO54" s="374">
        <v>-10.9</v>
      </c>
      <c r="AP54" s="375">
        <v>43123</v>
      </c>
      <c r="AQ54" s="376">
        <v>-2.8</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3991786</v>
      </c>
      <c r="AN55" s="365">
        <v>81445</v>
      </c>
      <c r="AO55" s="366">
        <v>65.3</v>
      </c>
      <c r="AP55" s="367">
        <v>88968</v>
      </c>
      <c r="AQ55" s="368">
        <v>6.8</v>
      </c>
      <c r="AR55" s="369">
        <v>58.5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1047342</v>
      </c>
      <c r="AN56" s="373">
        <v>21369</v>
      </c>
      <c r="AO56" s="374">
        <v>-17.399999999999999</v>
      </c>
      <c r="AP56" s="375">
        <v>45482</v>
      </c>
      <c r="AQ56" s="376">
        <v>5.5</v>
      </c>
      <c r="AR56" s="377">
        <v>-22.9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7050773</v>
      </c>
      <c r="AN57" s="365">
        <v>146373</v>
      </c>
      <c r="AO57" s="366">
        <v>79.7</v>
      </c>
      <c r="AP57" s="367">
        <v>85173</v>
      </c>
      <c r="AQ57" s="368">
        <v>-4.3</v>
      </c>
      <c r="AR57" s="369">
        <v>84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2840361</v>
      </c>
      <c r="AN58" s="373">
        <v>58965</v>
      </c>
      <c r="AO58" s="374">
        <v>175.9</v>
      </c>
      <c r="AP58" s="375">
        <v>43913</v>
      </c>
      <c r="AQ58" s="376">
        <v>-3.4</v>
      </c>
      <c r="AR58" s="377">
        <v>179.3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4312864</v>
      </c>
      <c r="AN59" s="365">
        <v>91025</v>
      </c>
      <c r="AO59" s="366">
        <v>-37.799999999999997</v>
      </c>
      <c r="AP59" s="367">
        <v>94081</v>
      </c>
      <c r="AQ59" s="368">
        <v>10.5</v>
      </c>
      <c r="AR59" s="369">
        <v>-48.3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1791542</v>
      </c>
      <c r="AN60" s="373">
        <v>37811</v>
      </c>
      <c r="AO60" s="374">
        <v>-35.9</v>
      </c>
      <c r="AP60" s="375">
        <v>48949</v>
      </c>
      <c r="AQ60" s="376">
        <v>11.5</v>
      </c>
      <c r="AR60" s="377">
        <v>-47.4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4121856</v>
      </c>
      <c r="AN61" s="380">
        <v>84771</v>
      </c>
      <c r="AO61" s="381">
        <v>24.8</v>
      </c>
      <c r="AP61" s="382">
        <v>87392</v>
      </c>
      <c r="AQ61" s="383">
        <v>7.9</v>
      </c>
      <c r="AR61" s="369">
        <v>16.899999999999999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1684994</v>
      </c>
      <c r="AN62" s="373">
        <v>34606</v>
      </c>
      <c r="AO62" s="374">
        <v>23.4</v>
      </c>
      <c r="AP62" s="375">
        <v>45169</v>
      </c>
      <c r="AQ62" s="376">
        <v>10.1</v>
      </c>
      <c r="AR62" s="377">
        <v>13.3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W4mYA6AgtBfk8WPymZ/NUWuVeJ0OQPI22XPzHm3V8HyiGrgBK6wrR7I1VtMkxaYWAsc0VDaYsUq4zDD3ctFIw==" saltValue="1dr/gdCw5W5Wr/rVth6w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MQ7D5Wz5ocS5kGzR1pKDQEA/D1aSGjZu163K0+bSxUQCAKa2Nl1pouVSpTUdWTI9gA0hmW8xWjlo1wk6pPX68g==" saltValue="AdNsarVDenB2L5OvwyZC0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zhb/TqSDtqnmGY/fGHWxWNwlvOs8/xpXUyaGwv/MbAjYqoU1DZcZWZ8UZmH7XCLK81qmUCqX5uDdNI7+dkf1Fw==" saltValue="ydRC/JUV1L10uBDf36V0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21.22</v>
      </c>
      <c r="G47" s="12">
        <v>20.77</v>
      </c>
      <c r="H47" s="12">
        <v>21.82</v>
      </c>
      <c r="I47" s="12">
        <v>22.68</v>
      </c>
      <c r="J47" s="13">
        <v>22.03</v>
      </c>
    </row>
    <row r="48" spans="2:10" ht="57.75" customHeight="1" x14ac:dyDescent="0.15">
      <c r="B48" s="14"/>
      <c r="C48" s="1238" t="s">
        <v>4</v>
      </c>
      <c r="D48" s="1238"/>
      <c r="E48" s="1239"/>
      <c r="F48" s="15">
        <v>3.24</v>
      </c>
      <c r="G48" s="16">
        <v>4.79</v>
      </c>
      <c r="H48" s="16">
        <v>4.54</v>
      </c>
      <c r="I48" s="16">
        <v>4.13</v>
      </c>
      <c r="J48" s="17">
        <v>4.84</v>
      </c>
    </row>
    <row r="49" spans="2:10" ht="57.75" customHeight="1" thickBot="1" x14ac:dyDescent="0.2">
      <c r="B49" s="18"/>
      <c r="C49" s="1240" t="s">
        <v>5</v>
      </c>
      <c r="D49" s="1240"/>
      <c r="E49" s="1241"/>
      <c r="F49" s="19" t="s">
        <v>553</v>
      </c>
      <c r="G49" s="20" t="s">
        <v>554</v>
      </c>
      <c r="H49" s="20" t="s">
        <v>555</v>
      </c>
      <c r="I49" s="20" t="s">
        <v>556</v>
      </c>
      <c r="J49" s="21" t="s">
        <v>557</v>
      </c>
    </row>
    <row r="50" spans="2:10" ht="13.5" customHeight="1" x14ac:dyDescent="0.15"/>
  </sheetData>
  <sheetProtection algorithmName="SHA-512" hashValue="7ZAY9uoFpthIxM0o/dfKVdqLVQhb3UVcg+RIY5qwawyjSfbGdg2/S/ekzI5TvWjjOrKQHhvZtyPEfZrE3Lp/uw==" saltValue="vB5RWRc2ocOw0y4kiJDP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