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組織フォルダ\020_総務部\040_財政課\010_財政係\0050_県_大きく分類できないもの\0021_県からの照会(以下の分類に属さないもの)\007_財政状況資料集（財政比較分析表）\R5\20230928（再出力完了のご連絡）【１０／１３〆県市町村課】令和３年度財政状況資料集の作成について（2回目）\回答\"/>
    </mc:Choice>
  </mc:AlternateContent>
  <xr:revisionPtr revIDLastSave="0" documentId="13_ncr:1_{5DBE7B5D-F02B-4D19-A4ED-F007F87F0176}" xr6:coauthVersionLast="47" xr6:coauthVersionMax="47"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O34" i="10"/>
  <c r="CO35" i="10" s="1"/>
  <c r="CO36" i="10" s="1"/>
  <c r="CO37" i="10" s="1"/>
  <c r="BW34" i="10"/>
  <c r="BW35" i="10" s="1"/>
  <c r="BW36" i="10" s="1"/>
  <c r="BW37" i="10" s="1"/>
  <c r="BW38" i="10" s="1"/>
  <c r="BW39" i="10" s="1"/>
  <c r="BW40" i="10" s="1"/>
  <c r="BW41" i="10" s="1"/>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<sst xmlns="http://schemas.openxmlformats.org/spreadsheetml/2006/main" count="1125" uniqueCount="614">
  <si>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</si>
  <si>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</si>
  <si>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</si>
  <si>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</si>
  <si>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</si>
  <si>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</si>
  <si>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</si>
  <si>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</si>
  <si>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</si>
  <si>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</si>
  <si>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</si>
  <si>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</si>
  <si>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</si>
  <si>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</si>
  <si>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</si>
  <si>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</si>
  <si>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</si>
  <si>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</si>
  <si>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</si>
  <si>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</si>
  <si>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</si>
  <si>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</si>
  <si>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</si>
  <si>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</si>
  <si>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</si>
  <si>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</si>
  <si>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</si>
  <si>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</si>
  <si>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</si>
  <si>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</si>
  <si>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</si>
  <si>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</si>
  <si>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</si>
  <si>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</si>
  <si>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</si>
  <si>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</si>
  <si>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</si>
  <si>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</si>
  <si>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</si>
  <si>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</si>
  <si>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</si>
  <si>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</si>
  <si>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</si>
  <si>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</si>
  <si>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</si>
  <si>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</si>
  <si>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</si>
  <si>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</si>
  <si>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</si>
  <si>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</si>
  <si>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</si>
  <si>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</si>
  <si>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</si>
  <si>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</si>
  <si>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</si>
  <si>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</si>
  <si>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</si>
  <si>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</si>
  <si>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</si>
  <si>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</si>
  <si>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</si>
  <si>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</si>
  <si>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</si>
  <si>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</si>
  <si>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</si>
  <si>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</si>
  <si>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</si>
  <si>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</si>
  <si>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</si>
  <si>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</si>
  <si>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</si>
  <si>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</si>
  <si>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</si>
  <si>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</si>
  <si>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</si>
  <si>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</si>
  <si>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</si>
  <si>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</si>
  <si>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</si>
  <si>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</si>
  <si>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</si>
  <si>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</si>
  <si>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</si>
  <si>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</si>
  <si>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</si>
  <si>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</si>
  <si>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</si>
  <si>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</si>
  <si>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</si>
  <si>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</si>
  <si>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</si>
  <si>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</si>
  <si>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</si>
  <si>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</si>
  <si>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</si>
  <si>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</si>
  <si>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</si>
  <si>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</si>
  <si>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</si>
  <si>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</si>
  <si>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</si>
  <si>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</si>
  <si>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</si>
  <si>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</si>
  <si>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</si>
  <si>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</si>
  <si>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</si>
  <si>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</si>
  <si>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</si>
  <si>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</si>
  <si>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</si>
  <si>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</si>
  <si>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</si>
  <si>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</si>
  <si>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</si>
  <si>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</si>
  <si>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</si>
  <si>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</si>
  <si>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</si>
  <si>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</si>
  <si>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</si>
  <si>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</si>
  <si>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</si>
  <si>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</si>
  <si>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</si>
  <si>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</si>
  <si>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</si>
  <si>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</si>
  <si>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</si>
  <si>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</si>
  <si>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</si>
  <si>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</si>
  <si>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</si>
  <si>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</si>
  <si>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</si>
  <si>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</si>
  <si>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</si>
  <si>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</si>
  <si>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</si>
  <si>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</si>
  <si>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</si>
  <si>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</si>
  <si>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</si>
  <si>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</si>
  <si>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</si>
  <si>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</si>
  <si>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</si>
  <si>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</si>
  <si>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</si>
  <si>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</si>
  <si>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</si>
  <si>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</si>
  <si>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</si>
  <si>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</si>
  <si>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</si>
  <si>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</si>
  <si>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</si>
  <si>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</si>
  <si>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</si>
  <si>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</si>
  <si>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</si>
  <si>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</si>
  <si>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</si>
  <si>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</si>
  <si>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</si>
  <si>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</si>
  <si>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</si>
  <si>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</si>
  <si>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</si>
  <si>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</si>
  <si>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</si>
  <si>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</si>
  <si>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</si>
  <si>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</si>
  <si>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</si>
  <si>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</si>
  <si>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</si>
  <si>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</si>
  <si>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</si>
  <si>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</si>
  <si>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</si>
  <si>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</si>
  <si>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</si>
  <si>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</si>
  <si>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</si>
  <si>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</si>
  <si>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</si>
  <si>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</si>
  <si>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</si>
  <si>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</si>
  <si>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</si>
  <si>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</si>
  <si>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</si>
  <si>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</si>
  <si>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</si>
  <si>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</si>
  <si>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</si>
  <si>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</si>
  <si>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</si>
  <si>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</si>
  <si>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</si>
  <si>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</si>
  <si>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</si>
  <si>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</si>
  <si>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</si>
  <si>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</si>
  <si>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</si>
  <si>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</si>
  <si>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</si>
  <si>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</si>
  <si>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</si>
  <si>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</si>
  <si>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</si>
  <si>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</si>
  <si>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</si>
  <si>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</si>
  <si>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</si>
  <si>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群馬県沼田市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</si>
  <si>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</si>
  <si>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</si>
  <si>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</si>
  <si>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</si>
  <si>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</si>
  <si>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</si>
  <si>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</si>
  <si>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</si>
  <si>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</si>
  <si>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</si>
  <si>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</si>
  <si>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</si>
  <si>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</si>
  <si>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</si>
  <si>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</si>
  <si>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</si>
  <si>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</si>
  <si>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</si>
  <si>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</si>
  <si>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</si>
  <si>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</si>
  <si>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</si>
  <si>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</si>
  <si>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</si>
  <si>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</si>
  <si>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</si>
  <si>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</si>
  <si>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</si>
  <si>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</si>
  <si>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</si>
  <si>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</si>
  <si>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</si>
  <si>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</si>
  <si>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</si>
  <si>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</si>
  <si>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</si>
  <si>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</si>
  <si>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</si>
  <si>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</si>
  <si>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</si>
  <si>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</si>
  <si>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</si>
  <si>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</si>
  <si>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</si>
  <si>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</si>
  <si>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</si>
  <si>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</si>
  <si>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</si>
  <si>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</si>
  <si>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</si>
  <si>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</si>
  <si>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</si>
  <si>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</si>
  <si>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</si>
  <si>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</si>
  <si>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</si>
  <si>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</si>
  <si>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</si>
  <si>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</si>
  <si>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</si>
  <si>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</si>
  <si>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</si>
  <si>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</si>
  <si>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</si>
  <si>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</si>
  <si>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</si>
  <si>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</si>
  <si>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</si>
  <si>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</si>
  <si>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</si>
  <si>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</si>
  <si>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</si>
  <si>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</si>
  <si>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</si>
  <si>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</si>
  <si>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</si>
  <si>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</si>
  <si>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</si>
  <si>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</si>
  <si>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</si>
  <si>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</si>
  <si>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</si>
  <si>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</si>
  <si>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</si>
  <si>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</si>
  <si>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</si>
  <si>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</si>
  <si>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</si>
  <si>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</si>
  <si>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</si>
  <si>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</si>
  <si>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</si>
  <si>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</si>
  <si>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</si>
  <si>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</si>
  <si>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</si>
  <si>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</si>
  <si>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</si>
  <si>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</si>
  <si>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</si>
  <si>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</si>
  <si>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</si>
  <si>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</si>
  <si>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</si>
  <si>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</si>
  <si>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</si>
  <si>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</si>
  <si>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</si>
  <si>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</si>
  <si>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</si>
  <si>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</si>
  <si>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</si>
  <si>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</si>
  <si>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</si>
  <si>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</si>
  <si>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</si>
  <si>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</si>
  <si>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</si>
  <si>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</si>
  <si>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</si>
  <si>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</si>
  <si>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</si>
  <si>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</si>
  <si>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</si>
  <si>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</si>
  <si>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</si>
  <si>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</si>
  <si>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</si>
  <si>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</si>
  <si>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</si>
  <si>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</si>
  <si>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</si>
  <si>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</si>
  <si>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</si>
  <si>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</si>
  <si>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</si>
  <si>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</si>
  <si>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</si>
  <si>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</si>
  <si>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</si>
  <si>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</si>
  <si>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</si>
  <si>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</si>
  <si>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</si>
  <si>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</si>
  <si>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</si>
  <si>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</si>
  <si>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</si>
  <si>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</si>
  <si>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</si>
  <si>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</si>
  <si>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</si>
  <si>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</si>
  <si>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</si>
  <si>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</si>
  <si>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群馬県沼田市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</si>
  <si>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</si>
  <si>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</si>
  <si>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</si>
  <si>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</si>
  <si>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</si>
  <si>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</si>
  <si>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</si>
  <si>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</si>
  <si>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</si>
  <si>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</si>
  <si>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</si>
  <si>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</si>
  <si>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</si>
  <si>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</si>
  <si>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</si>
  <si>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</si>
  <si>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</si>
  <si>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</si>
  <si>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</si>
  <si>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</si>
  <si>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</si>
  <si>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</si>
  <si>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</si>
  <si>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</si>
  <si>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</si>
  <si>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</si>
  <si>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</si>
  <si>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</si>
  <si>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</si>
  <si>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</si>
  <si>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</si>
  <si>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</si>
  <si>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</si>
  <si>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</si>
  <si>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</si>
  <si>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</si>
  <si>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</si>
  <si>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</si>
  <si>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</si>
  <si>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</si>
  <si>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</si>
  <si>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</si>
  <si>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</si>
  <si>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</si>
  <si>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</si>
  <si>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</si>
  <si>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</si>
  <si>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</si>
  <si>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</si>
  <si>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</si>
  <si>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</si>
  <si>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</si>
  <si>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</si>
  <si>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</si>
  <si>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</si>
  <si>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</si>
  <si>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</si>
  <si>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</si>
  <si>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</si>
  <si>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</si>
  <si>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</si>
  <si>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</si>
  <si>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</si>
  <si>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</si>
  <si>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</si>
  <si>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</si>
  <si>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</si>
  <si>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</si>
  <si>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</si>
  <si>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</si>
  <si>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</si>
  <si>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</si>
  <si>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</si>
  <si>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</si>
  <si>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</si>
  <si>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</si>
  <si>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</si>
  <si>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</si>
  <si>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</si>
  <si>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</si>
  <si>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</si>
  <si>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</si>
  <si>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</si>
  <si>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</si>
  <si>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</si>
  <si>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</si>
  <si>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</si>
  <si>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</si>
  <si>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</si>
  <si>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</si>
  <si>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</si>
  <si>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</si>
  <si>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</si>
  <si>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</si>
  <si>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</si>
  <si>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</si>
  <si>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</si>
  <si>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</si>
  <si>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</si>
  <si>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</si>
  <si>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</si>
  <si>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</si>
  <si>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</si>
  <si>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</si>
  <si>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</si>
  <si>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</si>
  <si>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</si>
  <si>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</si>
  <si>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</si>
  <si>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</si>
  <si>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</si>
  <si>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</si>
  <si>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</si>
  <si>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</si>
  <si>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</si>
  <si>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</si>
  <si>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</si>
  <si>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</si>
  <si>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</si>
  <si>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</si>
  <si>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</si>
  <si>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</si>
  <si>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</si>
  <si>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</si>
  <si>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</si>
  <si>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</si>
  <si>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</si>
  <si>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</si>
  <si>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</si>
  <si>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</si>
  <si>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</si>
  <si>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</si>
  <si>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</si>
  <si>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</si>
  <si>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</si>
  <si>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</si>
  <si>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</si>
  <si>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</si>
  <si>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</si>
  <si>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</si>
  <si>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</si>
  <si>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</si>
  <si>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</si>
  <si>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</si>
  <si>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</si>
  <si>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</si>
  <si>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</si>
  <si>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</si>
  <si>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</si>
  <si>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</si>
  <si>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</si>
  <si>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</si>
  <si>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</si>
  <si>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</si>
  <si>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</si>
  <si>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</si>
  <si>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</si>
  <si>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</si>
  <si>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</si>
  <si>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</si>
  <si>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</si>
  <si>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</si>
  <si>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</si>
  <si>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</si>
  <si>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</si>
  <si>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</si>
  <si>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</si>
  <si>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</si>
  <si>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</si>
  <si>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</si>
  <si>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</si>
  <si>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</si>
  <si>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</si>
  <si>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</si>
  <si>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</si>
  <si>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</si>
  <si>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</si>
  <si>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</si>
  <si>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</si>
  <si>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</si>
  <si>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</si>
  <si>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</si>
  <si>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</si>
  <si>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</si>
  <si>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</si>
  <si>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</si>
  <si>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</si>
  <si>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</si>
  <si>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2.36</t>
  </si>
  <si>
    <t>▲ 1.89</t>
  </si>
  <si>
    <t>▲ 2.50</t>
  </si>
  <si>
    <t>水道事業会計</t>
  </si>
  <si>
    <t>一般会計</t>
  </si>
  <si>
    <t>介護保険特別会計</t>
  </si>
  <si>
    <t>下水道事業会計</t>
  </si>
  <si>
    <t>簡易水道事業会計</t>
  </si>
  <si>
    <t>国民健康保険特別会計</t>
  </si>
  <si>
    <t>電気事業特別会計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</si>
  <si>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</si>
  <si>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</si>
  <si>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</si>
  <si>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</si>
  <si>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</si>
  <si>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</si>
  <si>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</si>
  <si>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</si>
  <si>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</si>
  <si>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</si>
  <si>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利根沼田広域市町村圏振興整備組合</t>
  </si>
  <si>
    <t>沼田市外二箇村清掃施設組合</t>
  </si>
  <si>
    <t>利根東部衛生施設組合</t>
  </si>
  <si>
    <t>利根沼田学校組合</t>
  </si>
  <si>
    <t>群馬県市町村総合事務組合</t>
  </si>
  <si>
    <t>群馬県市町村会館管理組合</t>
  </si>
  <si>
    <t>群馬県後期高齢者医療広域連合(一般会計)</t>
  </si>
  <si>
    <t>群馬県後期高齢者医療広域連合（事業会計）</t>
  </si>
  <si>
    <t>　　　　－</t>
  </si>
  <si>
    <t>玉原東急リゾート</t>
  </si>
  <si>
    <t>利根町振興公社</t>
  </si>
  <si>
    <t>白沢振興公社</t>
  </si>
  <si>
    <t>沼田市土地開発公社</t>
  </si>
  <si>
    <t>○</t>
    <phoneticPr fontId="2"/>
  </si>
  <si>
    <t>－</t>
    <phoneticPr fontId="2"/>
  </si>
  <si>
    <t>福祉振興基金</t>
    <rPh sb="0" eb="2">
      <t>フクシ</t>
    </rPh>
    <rPh sb="2" eb="4">
      <t>シンコウ</t>
    </rPh>
    <rPh sb="4" eb="6">
      <t>キキン</t>
    </rPh>
    <phoneticPr fontId="5"/>
  </si>
  <si>
    <t>温泉事業基金</t>
    <rPh sb="0" eb="2">
      <t>オンセン</t>
    </rPh>
    <rPh sb="2" eb="4">
      <t>ジギョウ</t>
    </rPh>
    <rPh sb="4" eb="6">
      <t>キキン</t>
    </rPh>
    <phoneticPr fontId="5"/>
  </si>
  <si>
    <t>沼田城建設基金</t>
    <rPh sb="0" eb="2">
      <t>ヌマタ</t>
    </rPh>
    <rPh sb="2" eb="3">
      <t>ジョウ</t>
    </rPh>
    <rPh sb="3" eb="5">
      <t>ケンセツ</t>
    </rPh>
    <rPh sb="5" eb="7">
      <t>キキン</t>
    </rPh>
    <phoneticPr fontId="5"/>
  </si>
  <si>
    <t>電子地域通貨基金</t>
    <rPh sb="0" eb="2">
      <t>デンシ</t>
    </rPh>
    <rPh sb="2" eb="4">
      <t>チイキ</t>
    </rPh>
    <rPh sb="4" eb="6">
      <t>ツウカ</t>
    </rPh>
    <rPh sb="6" eb="8">
      <t>キキン</t>
    </rPh>
    <phoneticPr fontId="5"/>
  </si>
  <si>
    <t>－</t>
    <phoneticPr fontId="2"/>
  </si>
  <si>
    <t>水と緑の大地ぬまたふるさと基金</t>
    <rPh sb="0" eb="1">
      <t>ミズ</t>
    </rPh>
    <rPh sb="2" eb="3">
      <t>ミドリ</t>
    </rPh>
    <rPh sb="4" eb="6">
      <t>ダイチ</t>
    </rPh>
    <rPh sb="13" eb="15">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</si>
  <si>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</si>
  <si>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</si>
  <si>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て高い水準にあるが、令和元年度がピークであると見込まれる。有形固定資産減価償却率については、2年連続類似団体平均を下回った。公共施設等総合管理計画において、令和38年度までに公共施設等の延べ床面積を40％減少するという目標を設定し、老朽化した公共施設等の集約化・複合化を積極的に進めるため、個別施設計画に基づき取組を推進している。</t>
    <rPh sb="0" eb="2">
      <t>ショウライ</t>
    </rPh>
    <rPh sb="2" eb="4">
      <t>フタン</t>
    </rPh>
    <rPh sb="4" eb="6">
      <t>ヒリツ</t>
    </rPh>
    <rPh sb="7" eb="9">
      <t>ルイジ</t>
    </rPh>
    <rPh sb="9" eb="11">
      <t>ダンタイ</t>
    </rPh>
    <rPh sb="12" eb="13">
      <t>クラ</t>
    </rPh>
    <rPh sb="15" eb="16">
      <t>タカ</t>
    </rPh>
    <rPh sb="17" eb="19">
      <t>スイジュン</t>
    </rPh>
    <rPh sb="24" eb="26">
      <t>レイワ</t>
    </rPh>
    <rPh sb="26" eb="28">
      <t>ガンネン</t>
    </rPh>
    <rPh sb="28" eb="29">
      <t>ド</t>
    </rPh>
    <rPh sb="37" eb="39">
      <t>ミコ</t>
    </rPh>
    <rPh sb="43" eb="45">
      <t>ユウケイ</t>
    </rPh>
    <rPh sb="45" eb="47">
      <t>コテイ</t>
    </rPh>
    <rPh sb="47" eb="49">
      <t>シサン</t>
    </rPh>
    <rPh sb="49" eb="51">
      <t>ゲンカ</t>
    </rPh>
    <rPh sb="51" eb="53">
      <t>ショウキャク</t>
    </rPh>
    <rPh sb="53" eb="54">
      <t>リツ</t>
    </rPh>
    <rPh sb="61" eb="62">
      <t>ネン</t>
    </rPh>
    <rPh sb="62" eb="64">
      <t>レンゾク</t>
    </rPh>
    <rPh sb="64" eb="66">
      <t>ルイジ</t>
    </rPh>
    <rPh sb="66" eb="68">
      <t>ダンタイ</t>
    </rPh>
    <rPh sb="68" eb="70">
      <t>ヘイキン</t>
    </rPh>
    <rPh sb="71" eb="73">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</si>
  <si>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</si>
  <si>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</si>
  <si>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</si>
  <si>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</si>
  <si>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</si>
  <si>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</si>
  <si>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減少傾向にある。これは、行政改革大綱実施計画に基づき、市債発行額の抑制に配慮してきたことや、新たな債務負担行為の設定を極力行わずに財政運営を行ったことによるものである。将来負担比率は、類似団体と比較しても高く、庁舎等複合施設整備事業や給食センター整備事業等の大規模ハード事業における地方債残高が増加したことなどから上昇傾向であったが、ここ2年間は減少傾向となっている。ただ、令和3年度に関しては、新型コロナウイルス感染症対策に係る影響が大きいことが要因として挙げられるため、将来にわたって健全で安定した財政運営を行うために引き続き数値の改善に努める。</t>
    <rPh sb="0" eb="2">
      <t>ジッシツ</t>
    </rPh>
    <rPh sb="2" eb="5">
      <t>コウサイヒ</t>
    </rPh>
    <rPh sb="5" eb="7">
      <t>ヒリツ</t>
    </rPh>
    <rPh sb="13" eb="15">
      <t>ゲンショウ</t>
    </rPh>
    <rPh sb="15" eb="17">
      <t>ケイコウ</t>
    </rPh>
    <rPh sb="25" eb="27">
      <t>ギョウセイ</t>
    </rPh>
    <rPh sb="27" eb="29">
      <t>カイカク</t>
    </rPh>
    <rPh sb="29" eb="31">
      <t>タイコウ</t>
    </rPh>
    <rPh sb="31" eb="33">
      <t>ジッシ</t>
    </rPh>
    <rPh sb="33" eb="35">
      <t>ケイカク</t>
    </rPh>
    <rPh sb="36" eb="37">
      <t>モト</t>
    </rPh>
    <rPh sb="40" eb="42">
      <t>シサイ</t>
    </rPh>
    <rPh sb="42" eb="45">
      <t>ハッコウガク</t>
    </rPh>
    <rPh sb="46" eb="48">
      <t>ヨクセイ</t>
    </rPh>
    <rPh sb="49" eb="51">
      <t>ハイリョ</t>
    </rPh>
    <rPh sb="59" eb="60">
      <t>アラ</t>
    </rPh>
    <rPh sb="62" eb="64">
      <t>サイム</t>
    </rPh>
    <rPh sb="64" eb="66">
      <t>フタン</t>
    </rPh>
    <rPh sb="66" eb="68">
      <t>コウイ</t>
    </rPh>
    <rPh sb="69" eb="71">
      <t>セッテイ</t>
    </rPh>
    <rPh sb="72" eb="74">
      <t>キョクリョク</t>
    </rPh>
    <rPh sb="74" eb="75">
      <t>オコナ</t>
    </rPh>
    <rPh sb="78" eb="80">
      <t>ザイセイ</t>
    </rPh>
    <rPh sb="80" eb="82">
      <t>ウンエイ</t>
    </rPh>
    <rPh sb="83" eb="84">
      <t>オコナ</t>
    </rPh>
    <rPh sb="183" eb="185">
      <t>ネンカン</t>
    </rPh>
    <rPh sb="186" eb="188">
      <t>ゲンショウ</t>
    </rPh>
    <rPh sb="188" eb="190">
      <t>ケイコウ</t>
    </rPh>
    <rPh sb="200" eb="202">
      <t>レイワ</t>
    </rPh>
    <rPh sb="203" eb="205">
      <t>ネンド</t>
    </rPh>
    <rPh sb="206" eb="207">
      <t>カン</t>
    </rPh>
    <rPh sb="211" eb="213">
      <t>シンガタ</t>
    </rPh>
    <rPh sb="220" eb="223">
      <t>カンセンショウ</t>
    </rPh>
    <rPh sb="223" eb="225">
      <t>タイサク</t>
    </rPh>
    <rPh sb="226" eb="227">
      <t>カカ</t>
    </rPh>
    <rPh sb="228" eb="230">
      <t>エイキョウ</t>
    </rPh>
    <rPh sb="231" eb="232">
      <t>オオ</t>
    </rPh>
    <rPh sb="237" eb="239">
      <t>ヨウイン</t>
    </rPh>
    <rPh sb="242" eb="243">
      <t>ア</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</si>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</sst>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13469C4-6074-476A-AD71-4D7F022504B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6CF6-4166-B689-4CE1394C23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81445</c:v>
                </c:pt>
                <c:pt idx="1">
                  <c:v>146373</c:v>
                </c:pt>
                <c:pt idx="2">
                  <c:v>91025</c:v>
                </c:pt>
                <c:pt idx="3">
                  <c:v>69838</c:v>
                </c:pt>
                <c:pt idx="4">
                  <c:v>52307</c:v>
                </c:pt>
              </c:numCache>
            </c:numRef>
          </c:val>
          <c:smooth val="0"/>
          <c:extLst>
            <c:ext xmlns:c16="http://schemas.microsoft.com/office/drawing/2014/chart" uri="{C3380CC4-5D6E-409C-BE32-E72D297353CC}">
              <c16:uniqueId val="{00000001-6CF6-4166-B689-4CE1394C23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4.54</c:v>
                </c:pt>
                <c:pt idx="1">
                  <c:v>4.13</c:v>
                </c:pt>
                <c:pt idx="2">
                  <c:v>4.84</c:v>
                </c:pt>
                <c:pt idx="3">
                  <c:v>5.75</c:v>
                </c:pt>
                <c:pt idx="4">
                  <c:v>6.72</c:v>
                </c:pt>
              </c:numCache>
            </c:numRef>
          </c:val>
          <c:extLst>
            <c:ext xmlns:c16="http://schemas.microsoft.com/office/drawing/2014/chart" uri="{C3380CC4-5D6E-409C-BE32-E72D297353CC}">
              <c16:uniqueId val="{00000000-25CC-42A0-9B9B-2073B5116B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21.82</c:v>
                </c:pt>
                <c:pt idx="1">
                  <c:v>22.68</c:v>
                </c:pt>
                <c:pt idx="2">
                  <c:v>22.03</c:v>
                </c:pt>
                <c:pt idx="3">
                  <c:v>23.57</c:v>
                </c:pt>
                <c:pt idx="4">
                  <c:v>26.75</c:v>
                </c:pt>
              </c:numCache>
            </c:numRef>
          </c:val>
          <c:extLst>
            <c:ext xmlns:c16="http://schemas.microsoft.com/office/drawing/2014/chart" uri="{C3380CC4-5D6E-409C-BE32-E72D297353CC}">
              <c16:uniqueId val="{00000001-25CC-42A0-9B9B-2073B5116B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-2.36</c:v>
                </c:pt>
                <c:pt idx="1">
                  <c:v>-1.89</c:v>
                </c:pt>
                <c:pt idx="2">
                  <c:v>-2.5</c:v>
                </c:pt>
                <c:pt idx="3">
                  <c:v>0.57999999999999996</c:v>
                </c:pt>
                <c:pt idx="4">
                  <c:v>2.5299999999999998</c:v>
                </c:pt>
              </c:numCache>
            </c:numRef>
          </c:val>
          <c:smooth val="0"/>
          <c:extLst>
            <c:ext xmlns:c16="http://schemas.microsoft.com/office/drawing/2014/chart" uri="{C3380CC4-5D6E-409C-BE32-E72D297353CC}">
              <c16:uniqueId val="{00000002-25CC-42A0-9B9B-2073B5116B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0.21</c:v>
                </c:pt>
                <c:pt idx="6">
                  <c:v>#N/A</c:v>
                </c:pt>
                <c:pt idx="7">
                  <c:v>0.3</c:v>
                </c:pt>
                <c:pt idx="8">
                  <c:v>0</c:v>
                </c:pt>
                <c:pt idx="9">
                  <c:v>0</c:v>
                </c:pt>
              </c:numCache>
            </c:numRef>
          </c:val>
          <c:extLst>
            <c:ext xmlns:c16="http://schemas.microsoft.com/office/drawing/2014/chart" uri="{C3380CC4-5D6E-409C-BE32-E72D297353CC}">
              <c16:uniqueId val="{00000000-6221-4D7A-89C5-359D8F0A81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21-4D7A-89C5-359D8F0A819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221-4D7A-89C5-359D8F0A8192}"/>
            </c:ext>
          </c:extLst>
        </c:ser>
        <c:ser>
          <c:idx val="3"/>
          <c:order val="3"/>
          <c:tx>
            <c:strRef>
              <c:f>データシート!$A$30</c:f>
              <c:strCache>
                <c:ptCount val="1"/>
                <c:pt idx="0">
                  <c:v>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0.04</c:v>
                </c:pt>
                <c:pt idx="8">
                  <c:v>#N/A</c:v>
                </c:pt>
                <c:pt idx="9">
                  <c:v>0.05</c:v>
                </c:pt>
              </c:numCache>
            </c:numRef>
          </c:val>
          <c:extLst>
            <c:ext xmlns:c16="http://schemas.microsoft.com/office/drawing/2014/chart" uri="{C3380CC4-5D6E-409C-BE32-E72D297353CC}">
              <c16:uniqueId val="{00000003-6221-4D7A-89C5-359D8F0A819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0.1</c:v>
                </c:pt>
                <c:pt idx="4">
                  <c:v>#N/A</c:v>
                </c:pt>
                <c:pt idx="5">
                  <c:v>0.36</c:v>
                </c:pt>
                <c:pt idx="6">
                  <c:v>#N/A</c:v>
                </c:pt>
                <c:pt idx="7">
                  <c:v>0.28999999999999998</c:v>
                </c:pt>
                <c:pt idx="8">
                  <c:v>#N/A</c:v>
                </c:pt>
                <c:pt idx="9">
                  <c:v>0.35</c:v>
                </c:pt>
              </c:numCache>
            </c:numRef>
          </c:val>
          <c:extLst>
            <c:ext xmlns:c16="http://schemas.microsoft.com/office/drawing/2014/chart" uri="{C3380CC4-5D6E-409C-BE32-E72D297353CC}">
              <c16:uniqueId val="{00000004-6221-4D7A-89C5-359D8F0A8192}"/>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0.57999999999999996</c:v>
                </c:pt>
              </c:numCache>
            </c:numRef>
          </c:val>
          <c:extLst>
            <c:ext xmlns:c16="http://schemas.microsoft.com/office/drawing/2014/chart" uri="{C3380CC4-5D6E-409C-BE32-E72D297353CC}">
              <c16:uniqueId val="{00000005-6221-4D7A-89C5-359D8F0A819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0.59</c:v>
                </c:pt>
                <c:pt idx="8">
                  <c:v>#N/A</c:v>
                </c:pt>
                <c:pt idx="9">
                  <c:v>0.67</c:v>
                </c:pt>
              </c:numCache>
            </c:numRef>
          </c:val>
          <c:extLst>
            <c:ext xmlns:c16="http://schemas.microsoft.com/office/drawing/2014/chart" uri="{C3380CC4-5D6E-409C-BE32-E72D297353CC}">
              <c16:uniqueId val="{00000006-6221-4D7A-89C5-359D8F0A819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1.01</c:v>
                </c:pt>
                <c:pt idx="2">
                  <c:v>#N/A</c:v>
                </c:pt>
                <c:pt idx="3">
                  <c:v>1.37</c:v>
                </c:pt>
                <c:pt idx="4">
                  <c:v>#N/A</c:v>
                </c:pt>
                <c:pt idx="5">
                  <c:v>0.18</c:v>
                </c:pt>
                <c:pt idx="6">
                  <c:v>#N/A</c:v>
                </c:pt>
                <c:pt idx="7">
                  <c:v>0.01</c:v>
                </c:pt>
                <c:pt idx="8">
                  <c:v>#N/A</c:v>
                </c:pt>
                <c:pt idx="9">
                  <c:v>1.49</c:v>
                </c:pt>
              </c:numCache>
            </c:numRef>
          </c:val>
          <c:extLst>
            <c:ext xmlns:c16="http://schemas.microsoft.com/office/drawing/2014/chart" uri="{C3380CC4-5D6E-409C-BE32-E72D297353CC}">
              <c16:uniqueId val="{00000007-6221-4D7A-89C5-359D8F0A81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4.54</c:v>
                </c:pt>
                <c:pt idx="2">
                  <c:v>#N/A</c:v>
                </c:pt>
                <c:pt idx="3">
                  <c:v>4.13</c:v>
                </c:pt>
                <c:pt idx="4">
                  <c:v>#N/A</c:v>
                </c:pt>
                <c:pt idx="5">
                  <c:v>4.83</c:v>
                </c:pt>
                <c:pt idx="6">
                  <c:v>#N/A</c:v>
                </c:pt>
                <c:pt idx="7">
                  <c:v>5.75</c:v>
                </c:pt>
                <c:pt idx="8">
                  <c:v>#N/A</c:v>
                </c:pt>
                <c:pt idx="9">
                  <c:v>6.72</c:v>
                </c:pt>
              </c:numCache>
            </c:numRef>
          </c:val>
          <c:extLst>
            <c:ext xmlns:c16="http://schemas.microsoft.com/office/drawing/2014/chart" uri="{C3380CC4-5D6E-409C-BE32-E72D297353CC}">
              <c16:uniqueId val="{00000008-6221-4D7A-89C5-359D8F0A81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6.53</c:v>
                </c:pt>
                <c:pt idx="2">
                  <c:v>#N/A</c:v>
                </c:pt>
                <c:pt idx="3">
                  <c:v>7.15</c:v>
                </c:pt>
                <c:pt idx="4">
                  <c:v>#N/A</c:v>
                </c:pt>
                <c:pt idx="5">
                  <c:v>7.5</c:v>
                </c:pt>
                <c:pt idx="6">
                  <c:v>#N/A</c:v>
                </c:pt>
                <c:pt idx="7">
                  <c:v>7.37</c:v>
                </c:pt>
                <c:pt idx="8">
                  <c:v>#N/A</c:v>
                </c:pt>
                <c:pt idx="9">
                  <c:v>7.28</c:v>
                </c:pt>
              </c:numCache>
            </c:numRef>
          </c:val>
          <c:extLst>
            <c:ext xmlns:c16="http://schemas.microsoft.com/office/drawing/2014/chart" uri="{C3380CC4-5D6E-409C-BE32-E72D297353CC}">
              <c16:uniqueId val="{00000009-6221-4D7A-89C5-359D8F0A81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2254</c:v>
                </c:pt>
                <c:pt idx="5">
                  <c:v>2214</c:v>
                </c:pt>
                <c:pt idx="8">
                  <c:v>2153</c:v>
                </c:pt>
                <c:pt idx="11">
                  <c:v>2082</c:v>
                </c:pt>
                <c:pt idx="14">
                  <c:v>2038</c:v>
                </c:pt>
              </c:numCache>
            </c:numRef>
          </c:val>
          <c:extLst>
            <c:ext xmlns:c16="http://schemas.microsoft.com/office/drawing/2014/chart" uri="{C3380CC4-5D6E-409C-BE32-E72D297353CC}">
              <c16:uniqueId val="{00000000-8B85-499C-B928-ED41329C99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85-499C-B928-ED41329C99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268</c:v>
                </c:pt>
                <c:pt idx="3">
                  <c:v>268</c:v>
                </c:pt>
                <c:pt idx="6">
                  <c:v>5</c:v>
                </c:pt>
                <c:pt idx="9">
                  <c:v>5</c:v>
                </c:pt>
                <c:pt idx="12">
                  <c:v>6</c:v>
                </c:pt>
              </c:numCache>
            </c:numRef>
          </c:val>
          <c:extLst>
            <c:ext xmlns:c16="http://schemas.microsoft.com/office/drawing/2014/chart" uri="{C3380CC4-5D6E-409C-BE32-E72D297353CC}">
              <c16:uniqueId val="{00000002-8B85-499C-B928-ED41329C99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25</c:v>
                </c:pt>
                <c:pt idx="6">
                  <c:v>33</c:v>
                </c:pt>
                <c:pt idx="9">
                  <c:v>39</c:v>
                </c:pt>
                <c:pt idx="12">
                  <c:v>73</c:v>
                </c:pt>
              </c:numCache>
            </c:numRef>
          </c:val>
          <c:extLst>
            <c:ext xmlns:c16="http://schemas.microsoft.com/office/drawing/2014/chart" uri="{C3380CC4-5D6E-409C-BE32-E72D297353CC}">
              <c16:uniqueId val="{00000003-8B85-499C-B928-ED41329C99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862</c:v>
                </c:pt>
                <c:pt idx="3">
                  <c:v>863</c:v>
                </c:pt>
                <c:pt idx="6">
                  <c:v>815</c:v>
                </c:pt>
                <c:pt idx="9">
                  <c:v>808</c:v>
                </c:pt>
                <c:pt idx="12">
                  <c:v>776</c:v>
                </c:pt>
              </c:numCache>
            </c:numRef>
          </c:val>
          <c:extLst>
            <c:ext xmlns:c16="http://schemas.microsoft.com/office/drawing/2014/chart" uri="{C3380CC4-5D6E-409C-BE32-E72D297353CC}">
              <c16:uniqueId val="{00000004-8B85-499C-B928-ED41329C99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85-499C-B928-ED41329C99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85-499C-B928-ED41329C99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2203</c:v>
                </c:pt>
                <c:pt idx="3">
                  <c:v>2129</c:v>
                </c:pt>
                <c:pt idx="6">
                  <c:v>2131</c:v>
                </c:pt>
                <c:pt idx="9">
                  <c:v>2032</c:v>
                </c:pt>
                <c:pt idx="12">
                  <c:v>1971</c:v>
                </c:pt>
              </c:numCache>
            </c:numRef>
          </c:val>
          <c:extLst>
            <c:ext xmlns:c16="http://schemas.microsoft.com/office/drawing/2014/chart" uri="{C3380CC4-5D6E-409C-BE32-E72D297353CC}">
              <c16:uniqueId val="{00000007-8B85-499C-B928-ED41329C99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1106</c:v>
                </c:pt>
                <c:pt idx="2">
                  <c:v>#N/A</c:v>
                </c:pt>
                <c:pt idx="3">
                  <c:v>#N/A</c:v>
                </c:pt>
                <c:pt idx="4">
                  <c:v>1071</c:v>
                </c:pt>
                <c:pt idx="5">
                  <c:v>#N/A</c:v>
                </c:pt>
                <c:pt idx="6">
                  <c:v>#N/A</c:v>
                </c:pt>
                <c:pt idx="7">
                  <c:v>831</c:v>
                </c:pt>
                <c:pt idx="8">
                  <c:v>#N/A</c:v>
                </c:pt>
                <c:pt idx="9">
                  <c:v>#N/A</c:v>
                </c:pt>
                <c:pt idx="10">
                  <c:v>802</c:v>
                </c:pt>
                <c:pt idx="11">
                  <c:v>#N/A</c:v>
                </c:pt>
                <c:pt idx="12">
                  <c:v>#N/A</c:v>
                </c:pt>
                <c:pt idx="13">
                  <c:v>788</c:v>
                </c:pt>
                <c:pt idx="14">
                  <c:v>#N/A</c:v>
                </c:pt>
              </c:numCache>
            </c:numRef>
          </c:val>
          <c:smooth val="0"/>
          <c:extLst>
            <c:ext xmlns:c16="http://schemas.microsoft.com/office/drawing/2014/chart" uri="{C3380CC4-5D6E-409C-BE32-E72D297353CC}">
              <c16:uniqueId val="{00000008-8B85-499C-B928-ED41329C99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22919</c:v>
                </c:pt>
                <c:pt idx="5">
                  <c:v>25703</c:v>
                </c:pt>
                <c:pt idx="8">
                  <c:v>26344</c:v>
                </c:pt>
                <c:pt idx="11">
                  <c:v>26388</c:v>
                </c:pt>
                <c:pt idx="14">
                  <c:v>25854</c:v>
                </c:pt>
              </c:numCache>
            </c:numRef>
          </c:val>
          <c:extLst>
            <c:ext xmlns:c16="http://schemas.microsoft.com/office/drawing/2014/chart" uri="{C3380CC4-5D6E-409C-BE32-E72D297353CC}">
              <c16:uniqueId val="{00000000-0395-4F73-806B-22B7139E1C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1190</c:v>
                </c:pt>
                <c:pt idx="5">
                  <c:v>1243</c:v>
                </c:pt>
                <c:pt idx="8">
                  <c:v>1240</c:v>
                </c:pt>
                <c:pt idx="11">
                  <c:v>1200</c:v>
                </c:pt>
                <c:pt idx="14">
                  <c:v>1313</c:v>
                </c:pt>
              </c:numCache>
            </c:numRef>
          </c:val>
          <c:extLst>
            <c:ext xmlns:c16="http://schemas.microsoft.com/office/drawing/2014/chart" uri="{C3380CC4-5D6E-409C-BE32-E72D297353CC}">
              <c16:uniqueId val="{00000001-0395-4F73-806B-22B7139E1C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4374</c:v>
                </c:pt>
                <c:pt idx="5">
                  <c:v>4368</c:v>
                </c:pt>
                <c:pt idx="8">
                  <c:v>4373</c:v>
                </c:pt>
                <c:pt idx="11">
                  <c:v>4684</c:v>
                </c:pt>
                <c:pt idx="14">
                  <c:v>5876</c:v>
                </c:pt>
              </c:numCache>
            </c:numRef>
          </c:val>
          <c:extLst>
            <c:ext xmlns:c16="http://schemas.microsoft.com/office/drawing/2014/chart" uri="{C3380CC4-5D6E-409C-BE32-E72D297353CC}">
              <c16:uniqueId val="{00000002-0395-4F73-806B-22B7139E1C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95-4F73-806B-22B7139E1C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95-4F73-806B-22B7139E1C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255</c:v>
                </c:pt>
                <c:pt idx="3">
                  <c:v>188</c:v>
                </c:pt>
                <c:pt idx="6">
                  <c:v>421</c:v>
                </c:pt>
                <c:pt idx="9">
                  <c:v>227</c:v>
                </c:pt>
                <c:pt idx="12">
                  <c:v>85</c:v>
                </c:pt>
              </c:numCache>
            </c:numRef>
          </c:val>
          <c:extLst>
            <c:ext xmlns:c16="http://schemas.microsoft.com/office/drawing/2014/chart" uri="{C3380CC4-5D6E-409C-BE32-E72D297353CC}">
              <c16:uniqueId val="{00000005-0395-4F73-806B-22B7139E1C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4428</c:v>
                </c:pt>
                <c:pt idx="3">
                  <c:v>4352</c:v>
                </c:pt>
                <c:pt idx="6">
                  <c:v>4319</c:v>
                </c:pt>
                <c:pt idx="9">
                  <c:v>4272</c:v>
                </c:pt>
                <c:pt idx="12">
                  <c:v>4256</c:v>
                </c:pt>
              </c:numCache>
            </c:numRef>
          </c:val>
          <c:extLst>
            <c:ext xmlns:c16="http://schemas.microsoft.com/office/drawing/2014/chart" uri="{C3380CC4-5D6E-409C-BE32-E72D297353CC}">
              <c16:uniqueId val="{00000006-0395-4F73-806B-22B7139E1C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775</c:v>
                </c:pt>
                <c:pt idx="3">
                  <c:v>764</c:v>
                </c:pt>
                <c:pt idx="6">
                  <c:v>717</c:v>
                </c:pt>
                <c:pt idx="9">
                  <c:v>655</c:v>
                </c:pt>
                <c:pt idx="12">
                  <c:v>599</c:v>
                </c:pt>
              </c:numCache>
            </c:numRef>
          </c:val>
          <c:extLst>
            <c:ext xmlns:c16="http://schemas.microsoft.com/office/drawing/2014/chart" uri="{C3380CC4-5D6E-409C-BE32-E72D297353CC}">
              <c16:uniqueId val="{00000007-0395-4F73-806B-22B7139E1C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9895</c:v>
                </c:pt>
                <c:pt idx="3">
                  <c:v>9510</c:v>
                </c:pt>
                <c:pt idx="6">
                  <c:v>9118</c:v>
                </c:pt>
                <c:pt idx="9">
                  <c:v>8451</c:v>
                </c:pt>
                <c:pt idx="12">
                  <c:v>7559</c:v>
                </c:pt>
              </c:numCache>
            </c:numRef>
          </c:val>
          <c:extLst>
            <c:ext xmlns:c16="http://schemas.microsoft.com/office/drawing/2014/chart" uri="{C3380CC4-5D6E-409C-BE32-E72D297353CC}">
              <c16:uniqueId val="{00000008-0395-4F73-806B-22B7139E1C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276</c:v>
                </c:pt>
                <c:pt idx="3">
                  <c:v>15</c:v>
                </c:pt>
                <c:pt idx="6">
                  <c:v>9</c:v>
                </c:pt>
                <c:pt idx="9">
                  <c:v>5</c:v>
                </c:pt>
                <c:pt idx="12">
                  <c:v>0</c:v>
                </c:pt>
              </c:numCache>
            </c:numRef>
          </c:val>
          <c:extLst>
            <c:ext xmlns:c16="http://schemas.microsoft.com/office/drawing/2014/chart" uri="{C3380CC4-5D6E-409C-BE32-E72D297353CC}">
              <c16:uniqueId val="{00000009-0395-4F73-806B-22B7139E1C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21255</c:v>
                </c:pt>
                <c:pt idx="3">
                  <c:v>25647</c:v>
                </c:pt>
                <c:pt idx="6">
                  <c:v>27336</c:v>
                </c:pt>
                <c:pt idx="9">
                  <c:v>28229</c:v>
                </c:pt>
                <c:pt idx="12">
                  <c:v>28478</c:v>
                </c:pt>
              </c:numCache>
            </c:numRef>
          </c:val>
          <c:extLst>
            <c:ext xmlns:c16="http://schemas.microsoft.com/office/drawing/2014/chart" uri="{C3380CC4-5D6E-409C-BE32-E72D297353CC}">
              <c16:uniqueId val="{0000000A-0395-4F73-806B-22B7139E1C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8400</c:v>
                </c:pt>
                <c:pt idx="2">
                  <c:v>#N/A</c:v>
                </c:pt>
                <c:pt idx="3">
                  <c:v>#N/A</c:v>
                </c:pt>
                <c:pt idx="4">
                  <c:v>9161</c:v>
                </c:pt>
                <c:pt idx="5">
                  <c:v>#N/A</c:v>
                </c:pt>
                <c:pt idx="6">
                  <c:v>#N/A</c:v>
                </c:pt>
                <c:pt idx="7">
                  <c:v>9963</c:v>
                </c:pt>
                <c:pt idx="8">
                  <c:v>#N/A</c:v>
                </c:pt>
                <c:pt idx="9">
                  <c:v>#N/A</c:v>
                </c:pt>
                <c:pt idx="10">
                  <c:v>9567</c:v>
                </c:pt>
                <c:pt idx="11">
                  <c:v>#N/A</c:v>
                </c:pt>
                <c:pt idx="12">
                  <c:v>#N/A</c:v>
                </c:pt>
                <c:pt idx="13">
                  <c:v>7934</c:v>
                </c:pt>
                <c:pt idx="14">
                  <c:v>#N/A</c:v>
                </c:pt>
              </c:numCache>
            </c:numRef>
          </c:val>
          <c:smooth val="0"/>
          <c:extLst>
            <c:ext xmlns:c16="http://schemas.microsoft.com/office/drawing/2014/chart" uri="{C3380CC4-5D6E-409C-BE32-E72D297353CC}">
              <c16:uniqueId val="{0000000B-0395-4F73-806B-22B7139E1C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3007</c:v>
                </c:pt>
                <c:pt idx="1">
                  <c:v>3286</c:v>
                </c:pt>
                <c:pt idx="2">
                  <c:v>3889</c:v>
                </c:pt>
              </c:numCache>
            </c:numRef>
          </c:val>
          <c:extLst>
            <c:ext xmlns:c16="http://schemas.microsoft.com/office/drawing/2014/chart" uri="{C3380CC4-5D6E-409C-BE32-E72D297353CC}">
              <c16:uniqueId val="{00000000-C33C-4AF9-B336-D072BE4F02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c:v>
                </c:pt>
                <c:pt idx="1">
                  <c:v>39</c:v>
                </c:pt>
                <c:pt idx="2">
                  <c:v>263</c:v>
                </c:pt>
              </c:numCache>
            </c:numRef>
          </c:val>
          <c:extLst>
            <c:ext xmlns:c16="http://schemas.microsoft.com/office/drawing/2014/chart" uri="{C3380CC4-5D6E-409C-BE32-E72D297353CC}">
              <c16:uniqueId val="{00000001-C33C-4AF9-B336-D072BE4F02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1227</c:v>
                </c:pt>
                <c:pt idx="1">
                  <c:v>950</c:v>
                </c:pt>
                <c:pt idx="2">
                  <c:v>1073</c:v>
                </c:pt>
              </c:numCache>
            </c:numRef>
          </c:val>
          <c:extLst>
            <c:ext xmlns:c16="http://schemas.microsoft.com/office/drawing/2014/chart" uri="{C3380CC4-5D6E-409C-BE32-E72D297353CC}">
              <c16:uniqueId val="{00000002-C33C-4AF9-B336-D072BE4F02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{191DC777-8046-4528-B73A-CF8818B41C7E}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DEC-4F4F-80DD-EB6A628342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{57FCA505-F074-4563-8BFE-09F1AC2DFC8F}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EC-4F4F-80DD-EB6A628342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{C1869201-C465-4524-882A-61793057CCD8}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EC-4F4F-80DD-EB6A628342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{3062A240-F16C-434F-BC34-D17AAE84FDC4}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EC-4F4F-80DD-EB6A628342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{5F419098-2B81-4650-8767-DBE7E87874C1}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EC-4F4F-80DD-EB6A628342C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{AC24CE6D-76A1-4824-B0DE-6A990E1A03E1}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DEC-4F4F-80DD-EB6A628342C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{6EEE4828-D1F1-4CF9-8AF0-531734F50C94}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DEC-4F4F-80DD-EB6A628342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{27DAE5DA-55BC-4EC1-B5B9-987592C1DAEC}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DEC-4F4F-80DD-EB6A628342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{1FFD69ED-B63C-4C9B-8CC0-068C0DE46519}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DEC-4F4F-80DD-EB6A628342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61.6</c:v>
                </c:pt>
                <c:pt idx="16">
                  <c:v>62.6</c:v>
                </c:pt>
                <c:pt idx="24">
                  <c:v>60.6</c:v>
                </c:pt>
                <c:pt idx="32">
                  <c:v>62.3</c:v>
                </c:pt>
              </c:numCache>
            </c:numRef>
          </c:xVal>
          <c:yVal>
            <c:numRef>
              <c:f>公会計指標分析・財政指標組合せ分析表!$BP$51:$DC$51</c:f>
              <c:numCache>
                <c:formatCode>#,##0.0;"▲ "#,##0.0</c:formatCode>
                <c:ptCount val="40"/>
                <c:pt idx="0">
                  <c:v>71.400000000000006</c:v>
                </c:pt>
                <c:pt idx="8">
                  <c:v>77.7</c:v>
                </c:pt>
                <c:pt idx="16">
                  <c:v>85.6</c:v>
                </c:pt>
                <c:pt idx="24">
                  <c:v>79.8</c:v>
                </c:pt>
                <c:pt idx="32">
                  <c:v>62.8</c:v>
                </c:pt>
              </c:numCache>
            </c:numRef>
          </c:yVal>
          <c:smooth val="0"/>
          <c:extLst>
            <c:ext xmlns:c16="http://schemas.microsoft.com/office/drawing/2014/chart" uri="{C3380CC4-5D6E-409C-BE32-E72D297353CC}">
              <c16:uniqueId val="{00000009-ADEC-4F4F-80DD-EB6A628342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{CA9A68D8-1751-4EEA-8862-4788EFD02AB6}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DEC-4F4F-80DD-EB6A628342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{1A83F04F-20AB-4BBC-B903-DCCEC522356C}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EC-4F4F-80DD-EB6A628342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{9C083CBA-B8C7-48CE-8DC7-B3D6ED5ECE1B}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EC-4F4F-80DD-EB6A628342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{A45338BC-4DD2-4FA2-AD34-D4770FAE5009}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EC-4F4F-80DD-EB6A628342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{E53DB721-8D7D-493A-8A70-2138902D0808}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EC-4F4F-80DD-EB6A628342C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{EE1FA4A4-87BF-46CB-8283-27E5875D234A}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DEC-4F4F-80DD-EB6A628342C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{65278835-0D4B-4012-9BC2-DA4723BAC78B}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DEC-4F4F-80DD-EB6A628342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{F2022032-8E84-4AC6-BBA4-57BAE9B063D9}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DEC-4F4F-80DD-EB6A628342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{8877A5C0-4B25-44DC-B51C-B73DF65373E0}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DEC-4F4F-80DD-EB6A628342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ADEC-4F4F-80DD-EB6A628342CC}"/>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{EEADBEDF-F24F-4255-AAEC-95C404D154B4}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DAE-4D84-AB00-B5566067B6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{D975514F-406A-4E0C-ABD0-4A8E172182A5}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AE-4D84-AB00-B5566067B6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{890B41E6-0010-4CD1-95C6-6A71C22D1974}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AE-4D84-AB00-B5566067B6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{167951DF-109E-49C3-B144-2CBF90AE738D}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AE-4D84-AB00-B5566067B6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{9888A765-17A5-4EAF-9CF2-E3BB761844D9}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AE-4D84-AB00-B5566067B60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{9D1E5CCB-3B69-47EF-A7AD-621B45AF5DDA}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DAE-4D84-AB00-B5566067B60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{16738E55-BECC-4D07-B24B-8F473D159272}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DAE-4D84-AB00-B5566067B60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{B57B4543-F9A3-4791-B244-7354FE8E25B5}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DAE-4D84-AB00-B5566067B60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{C42126C5-2AE7-4029-BC20-969A45BCD539}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DAE-4D84-AB00-B5566067B6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9.1999999999999993</c:v>
                </c:pt>
                <c:pt idx="16">
                  <c:v>8.5</c:v>
                </c:pt>
                <c:pt idx="24">
                  <c:v>7.6</c:v>
                </c:pt>
                <c:pt idx="32">
                  <c:v>6.6</c:v>
                </c:pt>
              </c:numCache>
            </c:numRef>
          </c:xVal>
          <c:yVal>
            <c:numRef>
              <c:f>公会計指標分析・財政指標組合せ分析表!$BP$73:$DC$73</c:f>
              <c:numCache>
                <c:formatCode>#,##0.0;"▲ "#,##0.0</c:formatCode>
                <c:ptCount val="40"/>
                <c:pt idx="0">
                  <c:v>71.400000000000006</c:v>
                </c:pt>
                <c:pt idx="8">
                  <c:v>77.7</c:v>
                </c:pt>
                <c:pt idx="16">
                  <c:v>85.6</c:v>
                </c:pt>
                <c:pt idx="24">
                  <c:v>79.8</c:v>
                </c:pt>
                <c:pt idx="32">
                  <c:v>62.8</c:v>
                </c:pt>
              </c:numCache>
            </c:numRef>
          </c:yVal>
          <c:smooth val="0"/>
          <c:extLst>
            <c:ext xmlns:c16="http://schemas.microsoft.com/office/drawing/2014/chart" uri="{C3380CC4-5D6E-409C-BE32-E72D297353CC}">
              <c16:uniqueId val="{00000009-1DAE-4D84-AB00-B5566067B6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{2F6EAF12-F80F-4D51-A854-B96546075A40}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DAE-4D84-AB00-B5566067B6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{ACCEA09B-46BC-4374-BFAD-F17F8624F033}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AE-4D84-AB00-B5566067B6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{2DD33137-327E-4620-830E-F11F3C8A86E6}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AE-4D84-AB00-B5566067B6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{3780CBB3-F8D2-4D2A-8290-F0C584C11394}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AE-4D84-AB00-B5566067B6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{B6150BF8-53F3-4719-9D99-0B85126C78E4}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AE-4D84-AB00-B5566067B602}"/>
                </c:ext>
              </c:extLst>
            </c:dLbl>
            <c:dLbl>
              <c:idx val="8"/>
              <c:layout>
                <c:manualLayout>
                  <c:x val="-3.4502318643803015E-2"/>
                  <c:y val="-7.657593942627856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{2B2A6605-B1F3-4DB3-896E-715891EBAAA3}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DAE-4D84-AB00-B5566067B602}"/>
                </c:ext>
              </c:extLst>
            </c:dLbl>
            <c:dLbl>
              <c:idx val="16"/>
              <c:layout>
                <c:manualLayout>
                  <c:x val="-2.876601570038324E-2"/>
                  <c:y val="-4.825735474930941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{3C0A7A5D-AB36-4A8E-9B36-6ACD48DFD947}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DAE-4D84-AB00-B5566067B60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{C17CB08A-045D-4ABE-A03A-1769A6C034CD}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DAE-4D84-AB00-B5566067B60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{C0965CC6-9B6C-4D26-81E8-C769927E95EE}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DAE-4D84-AB00-B5566067B6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DAE-4D84-AB00-B5566067B602}"/>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政改革大綱実施計画に基づき、市債発行額が公債費の元金を上回らないよう配慮して財政の健全化に努めてきたことで、元利償還金が減少してきている。利根沼田地域農用地総合整備事業（利根沼田望郷ライン）の債務負担行為に基づく支出が終了したものの、庁舎等複合施設整備や給食センター整備などの大規模ハード事業に係る借入れが始まったため、今後は、一時的に増加するが、その後また減少していく見込みである。</a:t>
          </a:r>
        </a:p>
        <a:p>
          <a:r>
            <a:rPr kumimoji="1" lang="ja-JP" altLang="en-US" sz="1400">
              <a:latin typeface="ＭＳ ゴシック" pitchFamily="49" charset="-128"/>
              <a:ea typeface="ＭＳ ゴシック" pitchFamily="49" charset="-128"/>
            </a:rPr>
            <a:t>　市債に依存しすぎることなく、また、世代間の負担の不均衡が生じないよう、適正で堅実な起債に努める。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を構成する地方債の現在高を減少させるため、行政改革大綱実施計画に基づき、市債発行額が公債費の元金償還額を上回らないよう配慮して財政の健全化に努めてきたことで、将来負担額全体は微減とな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庁舎等複合施設整備事業、利南運動場整備事業及び給食センター整備事業等の大型ハード事業の借入れが集中したため一時的に大幅な増加となっているが、長期的には減少傾向に収束していく見込みである。</a:t>
          </a:r>
        </a:p>
        <a:p>
          <a:r>
            <a:rPr kumimoji="1" lang="ja-JP" altLang="en-US" sz="1400">
              <a:latin typeface="ＭＳ ゴシック" pitchFamily="49" charset="-128"/>
              <a:ea typeface="ＭＳ ゴシック" pitchFamily="49" charset="-128"/>
            </a:rPr>
            <a:t>　今後は、将来にわたって健全で安定した財政運営を実現するため、公債費等義務的経費の削減に努める。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百万円の増となり、昨年度に続き増加となった。主な増の要因は、財政調整基金の増である。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財政調整基金を確実に機能させるために適正規模内での運用及び積み立てを行うこととしている。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の庁舎整備を見越し、庁舎整備基金へ計画的な積み立てを行う。また、水と緑の大地ふるさとぬまた基金、森林環境譲与税基金については、引き続き積み立てを行うとともに、適当な事業へ充当するため計画的に取り崩す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　　　 　将来の本格的な高齢化社会に備え、福祉事業の振興を図る。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・電子地域通貨基金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地域経済の活性化に資する沼田市電子地域通貨事業の安定的な運営を図る。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・温泉事業基金　　　 　沼田市温泉休養施設における温泉事業を円滑に運営し、住民福祉の増進と地域の観光振興を図る。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・水と緑の大地ぬまたふるさと基金　　沼田市を思い、応援する個人又は法人その他の団体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以下「寄附者」という。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からの寄附金を財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源として、ふるさとぬまたのまちづくりに活用する。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・沼田城建設基金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沼田城建設に備え、あらかじめ積み立てを行い、その財源とする。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・電子地域通貨基金　　 電子地域通貨事業について、本格運用が開始され未使用分のチャージ収入を積み立てたことにより皆増。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庁舎等複合施設の管理事業等の財源として、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・水と緑の大地ふるさとぬまた基金　　ふるさと納税の増により、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今後も引き続き、地域振興を推進する各種事業に充当し、ゆるやかに減少していく見込みである。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次回の庁舎等整備を見据えて積み立てを行う予定のため、ゆるやかに増加していく見込みである。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　　　　今後も指定管理者からの固定納入金の一部を積み立てていく予定であるが、老朽化が進行している温泉休養施設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の大規模更新の財源として取り崩されることが想定されるため、減少していく見込みである。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新型コロナウイルス感染症蔓延の影響により、イベントなど市単独事業が多数中止され、令和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年度歳出決算額が当初より大きく縮減されたことで、決算剰余金積立額が膨らんだ。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年度当初の見込みを上回る市税収入の回復及び地方交付税の追加交付などにより、財政調整基金の取り崩しをおこなう必要がなかった。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災害等、不測の事態への備え等のため、過去の実績等を踏まえ、積み立てることとしている。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普通交付税の追加交付分（臨時財政対策債償還基金費）を積み立てたことにより、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今回積み立てた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年度発行の臨時財政対策債元金の償還期間である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年間で繰り入れることとする。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AE4874-12B8-4CC7-88E1-12E8CE0A1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CBDB8AB-218D-4599-95A1-5A2950BF0A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A163911-871E-4D19-8ED0-18CD210B75F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18C76C3-3359-4E03-90AB-E0A849EC96F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D3ECAE9-9249-4ADA-8292-C4F86554267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11EC1E1-5ADD-4EFC-A3AF-B393FA74CCE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F6BF668-7E85-4243-B753-A97E6CDC2F2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A6DC415-18EE-4583-B83F-B6D4A74B069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62DB2A9-329D-407E-9CAD-80176354C37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E2A5C2C-0D90-441E-A49B-6D3C1D644C8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5E78F7-8FFB-4539-8720-AD550E0A81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1844EF7-1632-4003-9036-521F56C2107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7C00A41-54ED-4ED3-BF86-6E63D3F67D7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3289986-F890-4A3A-B2E8-A8261C9D161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16F1936-4D8E-45E8-8F9D-901A753ACD9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B2ED11D-D7B3-4861-9C68-9FDE31D6849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409F8AA-2C95-453D-A947-13839264F2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06BB205-A8B2-4FE2-9DF6-2B6ED59A834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9F2D043-8454-4F3F-8A1E-DFF879FF27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8E0175E-1857-4F8D-AD0E-1B256588C94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F6F87FA-D272-4593-BF24-B9C15CE0DC7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25DBD74-55C0-4EF0-80FD-4EA3AC797EB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551D0BD-B931-42FE-843C-C8504C98F7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411350C-A6B5-4B9E-B2D1-0E09876EC36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22E03C3-069F-4339-AD8F-A2B1A3566FE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E9448C3-076D-4ED9-B38C-BBDB70BD9ED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6A32B82-6C29-473F-8561-977C9F51742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E9CE53E-AEAA-4173-9B70-D8306638A16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846E74B-7397-4472-88A8-D92093AFFEA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3B1FA21-840C-45F0-9253-76688285BBF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88CFE3F-51EC-4F00-ABA3-25D743EB13A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8E428AB-93AA-4CDA-8A38-03AB37D3053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E7B4796-B58F-4FE7-9D77-1D19930FE46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7C9B08A-CFA1-44A7-BA60-531F36B9F71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5BFBC19-C247-4A3C-93BC-51C932DF5F4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8D22518-4F76-4D23-AAF1-E58D16B616F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FE28211-A867-45FA-B2F3-0F3F5944E0C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E4EAC1E-6056-4E1C-A373-098931E9AD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267A4DC-F22D-4D89-9CFC-69A0ED8DE3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9211C0E-8ED9-4F7C-8E68-87AE5C8AEA5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DE60A05-1C9B-4911-BF78-EA99CDF36E2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D54F161-AB3C-48B5-8838-6F5D422B63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482CC55-6C13-4BFF-A5DC-4909A0DA177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96490AB-556A-4C48-8543-B2D4DB593C0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3E0F21-5B08-4F51-9A79-80C7FB8EAE3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B32E466-12B6-4611-94F9-CF62F686B4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08A2346-F7CE-4CF0-B68A-DC6AD9368AB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年度に策定した公共施設等総合管理計画において、令和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年度までに公共施設等の延べ床面積を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％削減するという目標を掲げ、個別施設計画に基づき、老朽化した施設の集約化・複合化や除却を進めている。有形固定資産減価償却率については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年連続で類似団体平均を下回り、これまでの取組の効果が徐々に表れてきていると思われる。</a:t>
          </a:r>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F81D2CC-BD4D-4F33-B7D7-904DA88828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EE70DF7-DB15-4A5F-A5A7-3091B32CE73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A075D10-170D-4F57-B39D-307DA12198B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975CC8F-A481-424B-8F57-534618A14B9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7171323-1FDE-4627-A008-CBCBBC60BE0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671B0C5-0993-4AED-89CD-40E5441786C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5E20172-BFAC-4B5F-805C-A8F3E4C575A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B0C85F5-675B-4A7B-9E30-6D3BBF2634D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1489A91-97D0-4EAB-B2E1-F639D49A82D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AC4AE16-7750-4CA5-AD06-069BCC6A686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EF06D45-F0FA-4AC5-AE4D-2315FBB20DC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AEBF8D7-D1EF-47E6-9482-1B5D8A02A4D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EB43C9B-367B-4AD1-8C8D-94FB5701943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F138250-A667-4506-8FE9-30C916326C2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7A7DD2A-939F-42E4-9DF1-4E1B74CB6A8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45693EB-F451-4FAF-A521-1E309A1CDD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BED19542-3F4A-41B4-8CF8-0AB83A7C5EFC}"/>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B1BAD7F5-27CE-408F-A0ED-931EB4F83FBA}"/>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4FDD96B1-68CD-416C-A5CD-2E0EB1FF64CB}"/>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D6524C2F-BB99-4AC2-B91D-7EB0EF35983B}"/>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FFF267A-C119-48BD-9D57-CEC3193A82B5}"/>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D364006D-321E-4D2A-B172-A8A0E58AC8C2}"/>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9CC2BA51-BDFA-4F92-9ACC-0BE489ECE3B3}"/>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381627D4-610A-401A-81B5-B82BA61A7256}"/>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3F944DAF-4AD5-4C42-8481-9F78CEB8D298}"/>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E4F9E456-EC94-4C87-B63E-E7A690F02F6A}"/>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43627F9A-1B11-4EBB-8F26-8FF67346D16C}"/>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0C096B1-AFED-448A-9D43-24E052ADAE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B332F86-69D1-40B2-A0A7-A9426AAF247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F700D91-5F57-4F04-97B1-7DD16405D3E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A459443-76C5-4360-ABE3-CABEBDA88F4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330F63-040F-416B-99D9-3709DACE994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108056</xdr:rowOff>
    </xdr:from>
    <xdr:to>
      <xdr:col>23</xdr:col>
      <xdr:colOff>136525</xdr:colOff>
      <xdr:row>31</xdr:row>
      <xdr:rowOff>38206</xdr:rowOff>
    </xdr:to>
    <xdr:sp macro="" textlink="">
      <xdr:nvSpPr>
        <xdr:cNvPr id="81" name="楕円 80">
          <a:extLst>
            <a:ext uri="{FF2B5EF4-FFF2-40B4-BE49-F238E27FC236}">
              <a16:creationId xmlns:a16="http://schemas.microsoft.com/office/drawing/2014/main" id="{1071B7AE-41C7-4507-96F0-F5350B3B0C01}"/>
            </a:ext>
          </a:extLst>
        </xdr:cNvPr>
        <xdr:cNvSpPr/>
      </xdr:nvSpPr>
      <xdr:spPr>
        <a:xfrm>
          <a:off x="47117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130933</xdr:rowOff>
    </xdr:from>
    <xdr:ext cx="405111" cy="259045"/>
    <xdr:sp macro="" textlink="">
      <xdr:nvSpPr>
        <xdr:cNvPr id="82" name="有形固定資産減価償却率該当値テキスト">
          <a:extLst>
            <a:ext uri="{FF2B5EF4-FFF2-40B4-BE49-F238E27FC236}">
              <a16:creationId xmlns:a16="http://schemas.microsoft.com/office/drawing/2014/main" id="{C4897F54-CB6F-4E24-974E-8C980F4E2A63}"/>
            </a:ext>
          </a:extLst>
        </xdr:cNvPr>
        <xdr:cNvSpPr txBox="1"/>
      </xdr:nvSpPr>
      <xdr:spPr>
        <a:xfrm>
          <a:off x="4813300" y="587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3" name="楕円 82">
          <a:extLst>
            <a:ext uri="{FF2B5EF4-FFF2-40B4-BE49-F238E27FC236}">
              <a16:creationId xmlns:a16="http://schemas.microsoft.com/office/drawing/2014/main" id="{6ACD4C46-5B4D-4E27-825C-F5FC7D4E0407}"/>
            </a:ext>
          </a:extLst>
        </xdr:cNvPr>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30</xdr:row>
      <xdr:rowOff>158856</xdr:rowOff>
    </xdr:to>
    <xdr:cxnSp macro="">
      <xdr:nvCxnSpPr>
        <xdr:cNvPr id="84" name="直線コネクタ 83">
          <a:extLst>
            <a:ext uri="{FF2B5EF4-FFF2-40B4-BE49-F238E27FC236}">
              <a16:creationId xmlns:a16="http://schemas.microsoft.com/office/drawing/2014/main" id="{2CCD9FC3-A7D3-49FC-87AA-D89F9E64F7F1}"/>
            </a:ext>
          </a:extLst>
        </xdr:cNvPr>
        <xdr:cNvCxnSpPr/>
      </xdr:nvCxnSpPr>
      <xdr:spPr>
        <a:xfrm>
          <a:off x="4051300" y="6043295"/>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5" name="楕円 84">
          <a:extLst>
            <a:ext uri="{FF2B5EF4-FFF2-40B4-BE49-F238E27FC236}">
              <a16:creationId xmlns:a16="http://schemas.microsoft.com/office/drawing/2014/main" id="{903687E1-530B-49A7-951C-5FA20FBF493E}"/>
            </a:ext>
          </a:extLst>
        </xdr:cNvPr>
        <xdr:cNvSpPr/>
      </xdr:nvSpPr>
      <xdr:spPr>
        <a:xfrm>
          <a:off x="3238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30</xdr:row>
      <xdr:rowOff>164253</xdr:rowOff>
    </xdr:to>
    <xdr:cxnSp macro="">
      <xdr:nvCxnSpPr>
        <xdr:cNvPr id="86" name="直線コネクタ 85">
          <a:extLst>
            <a:ext uri="{FF2B5EF4-FFF2-40B4-BE49-F238E27FC236}">
              <a16:creationId xmlns:a16="http://schemas.microsoft.com/office/drawing/2014/main" id="{27464760-3440-4617-B470-7316A9E5F3B0}"/>
            </a:ext>
          </a:extLst>
        </xdr:cNvPr>
        <xdr:cNvCxnSpPr/>
      </xdr:nvCxnSpPr>
      <xdr:spPr>
        <a:xfrm flipV="1">
          <a:off x="3289300" y="604329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a:extLst>
            <a:ext uri="{FF2B5EF4-FFF2-40B4-BE49-F238E27FC236}">
              <a16:creationId xmlns:a16="http://schemas.microsoft.com/office/drawing/2014/main" id="{452E5129-C5E2-45C7-A712-BCEC775FC399}"/>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30</xdr:row>
      <xdr:rowOff>164253</xdr:rowOff>
    </xdr:to>
    <xdr:cxnSp macro="">
      <xdr:nvCxnSpPr>
        <xdr:cNvPr id="88" name="直線コネクタ 87">
          <a:extLst>
            <a:ext uri="{FF2B5EF4-FFF2-40B4-BE49-F238E27FC236}">
              <a16:creationId xmlns:a16="http://schemas.microsoft.com/office/drawing/2014/main" id="{87EC6EBC-97E3-480C-BAC6-3725C8E0066B}"/>
            </a:ext>
          </a:extLst>
        </xdr:cNvPr>
        <xdr:cNvCxnSpPr/>
      </xdr:nvCxnSpPr>
      <xdr:spPr>
        <a:xfrm>
          <a:off x="2527300" y="606128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126047</xdr:rowOff>
    </xdr:from>
    <xdr:to>
      <xdr:col>7</xdr:col>
      <xdr:colOff>187325</xdr:colOff>
      <xdr:row>31</xdr:row>
      <xdr:rowOff>56197</xdr:rowOff>
    </xdr:to>
    <xdr:sp macro="" textlink="">
      <xdr:nvSpPr>
        <xdr:cNvPr id="89" name="楕円 88">
          <a:extLst>
            <a:ext uri="{FF2B5EF4-FFF2-40B4-BE49-F238E27FC236}">
              <a16:creationId xmlns:a16="http://schemas.microsoft.com/office/drawing/2014/main" id="{BF5A86F3-23F9-460C-9D24-B00EEFDCF07B}"/>
            </a:ext>
          </a:extLst>
        </xdr:cNvPr>
        <xdr:cNvSpPr/>
      </xdr:nvSpPr>
      <xdr:spPr>
        <a:xfrm>
          <a:off x="1714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146262</xdr:rowOff>
    </xdr:from>
    <xdr:to>
      <xdr:col>11</xdr:col>
      <xdr:colOff>136525</xdr:colOff>
      <xdr:row>31</xdr:row>
      <xdr:rowOff>5397</xdr:rowOff>
    </xdr:to>
    <xdr:cxnSp macro="">
      <xdr:nvCxnSpPr>
        <xdr:cNvPr id="90" name="直線コネクタ 89">
          <a:extLst>
            <a:ext uri="{FF2B5EF4-FFF2-40B4-BE49-F238E27FC236}">
              <a16:creationId xmlns:a16="http://schemas.microsoft.com/office/drawing/2014/main" id="{BE4D9B3C-423A-4AA7-8980-FC39B06FCEAD}"/>
            </a:ext>
          </a:extLst>
        </xdr:cNvPr>
        <xdr:cNvCxnSpPr/>
      </xdr:nvCxnSpPr>
      <xdr:spPr>
        <a:xfrm flipV="1">
          <a:off x="1765300" y="6061287"/>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C67AE61F-EE18-4FF9-B49A-F2E59AFC53F2}"/>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9C247672-FC5B-48AE-AC8C-78712B206B32}"/>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840FD251-7C55-4D39-A7D4-23D21814281A}"/>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267A2F60-341C-4797-8FB2-8DEB6C3EA74C}"/>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95" name="n_1mainValue有形固定資産減価償却率">
          <a:extLst>
            <a:ext uri="{FF2B5EF4-FFF2-40B4-BE49-F238E27FC236}">
              <a16:creationId xmlns:a16="http://schemas.microsoft.com/office/drawing/2014/main" id="{3C5B6DD6-D438-4DE4-B692-1F24C2FE4CC6}"/>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96" name="n_2mainValue有形固定資産減価償却率">
          <a:extLst>
            <a:ext uri="{FF2B5EF4-FFF2-40B4-BE49-F238E27FC236}">
              <a16:creationId xmlns:a16="http://schemas.microsoft.com/office/drawing/2014/main" id="{5559EDC3-D7EA-4A99-82B5-C55C9899A840}"/>
            </a:ext>
          </a:extLst>
        </xdr:cNvPr>
        <xdr:cNvSpPr txBox="1"/>
      </xdr:nvSpPr>
      <xdr:spPr>
        <a:xfrm>
          <a:off x="3086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7" name="n_3mainValue有形固定資産減価償却率">
          <a:extLst>
            <a:ext uri="{FF2B5EF4-FFF2-40B4-BE49-F238E27FC236}">
              <a16:creationId xmlns:a16="http://schemas.microsoft.com/office/drawing/2014/main" id="{EB7AD63D-C5BB-4DD1-AA94-F52DDFC51F32}"/>
            </a:ext>
          </a:extLst>
        </xdr:cNvPr>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47324</xdr:rowOff>
    </xdr:from>
    <xdr:ext cx="405111" cy="259045"/>
    <xdr:sp macro="" textlink="">
      <xdr:nvSpPr>
        <xdr:cNvPr id="98" name="n_4mainValue有形固定資産減価償却率">
          <a:extLst>
            <a:ext uri="{FF2B5EF4-FFF2-40B4-BE49-F238E27FC236}">
              <a16:creationId xmlns:a16="http://schemas.microsoft.com/office/drawing/2014/main" id="{89881BCF-D6EB-4FF8-9810-85F422AEB2B7}"/>
            </a:ext>
          </a:extLst>
        </xdr:cNvPr>
        <xdr:cNvSpPr txBox="1"/>
      </xdr:nvSpPr>
      <xdr:spPr>
        <a:xfrm>
          <a:off x="1562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73025B7-4B93-493D-9748-D1F4E3582DA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4B64F10-FBEF-4267-A771-55C8D92DC78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670A96E-EABE-4E08-A210-9F33761795A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B410578-47C8-4495-BDAF-7A51A192793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91DB53F-5309-4269-AFED-8FB47721BB9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338D98D-AA2E-48B5-819F-65F5B183AB7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2622331-DB7B-41C5-8C31-0B6062AABEF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652A3D2-EB32-4915-A81E-B9D7CC676F8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BA14EB9-2C25-4500-BC41-B5DA0A1B82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BE3942C-6814-4756-B669-6648F7A5A91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5564502-1AE2-4FA4-B86D-CFE371DAF65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1C50451-83D7-4E6D-86D3-FE85D7D9007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A0A30F8-B05A-408A-AC97-5E1F601A96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較して高い水準である。要因として、庁舎等複合施設整備事業や給食センター整備事業などの大規模ハード事業に地方債を活用したため将来負担額が高いことが挙げられる。大規模ハード事業も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年度で一定の区切りとなることから地方債に依存しすぎることのない財政運営を推進し、数値の改善に努める。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378DD83-2180-4577-83B0-1198DB186B3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F707644-1B59-4D07-982F-E4EF8E300DA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A66E824-1D51-4338-9E2B-A4AC796A7C3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617B1EC9-B76B-458A-B22D-373DC47A2F6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19A3907E-FCEF-4E87-89F3-95A0403235A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A86427D-0560-4A54-8BF4-D9744B56891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586DFCAC-3899-4FC4-AC6E-F7877CF9B28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2DB04EC3-ED6A-4584-8A4B-1C25C6499FA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3A92C19B-E7E0-4C55-8439-E10C66ED5B7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BAD33ED-278F-469B-8124-32B617C4454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07347D1-026E-44A4-A3AA-B6949CFBE53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B75FBC2-A997-43BD-8C6C-37251042EE1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2BC1D4E3-E263-4268-A68D-C37BEC3EAF2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C8EF9AC-A2EA-4A90-BC2F-5CFA76E2A7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E9BA1CE-7062-4DE5-AEAF-DD59D316075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44457</xdr:rowOff>
    </xdr:from>
    <xdr:to>
      <xdr:col>76</xdr:col>
      <xdr:colOff>21589</xdr:colOff>
      <xdr:row>32</xdr:row>
      <xdr:rowOff>158037</xdr:rowOff>
    </xdr:to>
    <xdr:cxnSp macro="">
      <xdr:nvCxnSpPr>
        <xdr:cNvPr id="127" name="直線コネクタ 126">
          <a:extLst>
            <a:ext uri="{FF2B5EF4-FFF2-40B4-BE49-F238E27FC236}">
              <a16:creationId xmlns:a16="http://schemas.microsoft.com/office/drawing/2014/main" id="{723766FD-F85E-40CE-9E2E-90B5E22C4E46}"/>
            </a:ext>
          </a:extLst>
        </xdr:cNvPr>
        <xdr:cNvCxnSpPr/>
      </xdr:nvCxnSpPr>
      <xdr:spPr>
        <a:xfrm flipV="1">
          <a:off x="14793595" y="5445132"/>
          <a:ext cx="1269" cy="97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161864</xdr:rowOff>
    </xdr:from>
    <xdr:ext cx="469744" cy="259045"/>
    <xdr:sp macro="" textlink="">
      <xdr:nvSpPr>
        <xdr:cNvPr id="128" name="債務償還比率最小値テキスト">
          <a:extLst>
            <a:ext uri="{FF2B5EF4-FFF2-40B4-BE49-F238E27FC236}">
              <a16:creationId xmlns:a16="http://schemas.microsoft.com/office/drawing/2014/main" id="{17351371-462B-4FB3-9C73-26225978DD7F}"/>
            </a:ext>
          </a:extLst>
        </xdr:cNvPr>
        <xdr:cNvSpPr txBox="1"/>
      </xdr:nvSpPr>
      <xdr:spPr>
        <a:xfrm>
          <a:off x="14846300" y="641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158037</xdr:rowOff>
    </xdr:from>
    <xdr:to>
      <xdr:col>76</xdr:col>
      <xdr:colOff>111125</xdr:colOff>
      <xdr:row>32</xdr:row>
      <xdr:rowOff>158037</xdr:rowOff>
    </xdr:to>
    <xdr:cxnSp macro="">
      <xdr:nvCxnSpPr>
        <xdr:cNvPr id="129" name="直線コネクタ 128">
          <a:extLst>
            <a:ext uri="{FF2B5EF4-FFF2-40B4-BE49-F238E27FC236}">
              <a16:creationId xmlns:a16="http://schemas.microsoft.com/office/drawing/2014/main" id="{320C0E70-0DCE-4296-8FBB-18506974DB06}"/>
            </a:ext>
          </a:extLst>
        </xdr:cNvPr>
        <xdr:cNvCxnSpPr/>
      </xdr:nvCxnSpPr>
      <xdr:spPr>
        <a:xfrm>
          <a:off x="14706600" y="641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162584</xdr:rowOff>
    </xdr:from>
    <xdr:ext cx="469744" cy="259045"/>
    <xdr:sp macro="" textlink="">
      <xdr:nvSpPr>
        <xdr:cNvPr id="130" name="債務償還比率最大値テキスト">
          <a:extLst>
            <a:ext uri="{FF2B5EF4-FFF2-40B4-BE49-F238E27FC236}">
              <a16:creationId xmlns:a16="http://schemas.microsoft.com/office/drawing/2014/main" id="{361CA67F-24BD-4FAF-A98E-8615A82F642C}"/>
            </a:ext>
          </a:extLst>
        </xdr:cNvPr>
        <xdr:cNvSpPr txBox="1"/>
      </xdr:nvSpPr>
      <xdr:spPr>
        <a:xfrm>
          <a:off x="14846300" y="52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44457</xdr:rowOff>
    </xdr:from>
    <xdr:to>
      <xdr:col>76</xdr:col>
      <xdr:colOff>111125</xdr:colOff>
      <xdr:row>27</xdr:row>
      <xdr:rowOff>44457</xdr:rowOff>
    </xdr:to>
    <xdr:cxnSp macro="">
      <xdr:nvCxnSpPr>
        <xdr:cNvPr id="131" name="直線コネクタ 130">
          <a:extLst>
            <a:ext uri="{FF2B5EF4-FFF2-40B4-BE49-F238E27FC236}">
              <a16:creationId xmlns:a16="http://schemas.microsoft.com/office/drawing/2014/main" id="{CDDFE435-E9CD-472B-A45B-AE16FBFC6DBC}"/>
            </a:ext>
          </a:extLst>
        </xdr:cNvPr>
        <xdr:cNvCxnSpPr/>
      </xdr:nvCxnSpPr>
      <xdr:spPr>
        <a:xfrm>
          <a:off x="14706600" y="544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169724</xdr:rowOff>
    </xdr:from>
    <xdr:ext cx="469744" cy="259045"/>
    <xdr:sp macro="" textlink="">
      <xdr:nvSpPr>
        <xdr:cNvPr id="132" name="債務償還比率平均値テキスト">
          <a:extLst>
            <a:ext uri="{FF2B5EF4-FFF2-40B4-BE49-F238E27FC236}">
              <a16:creationId xmlns:a16="http://schemas.microsoft.com/office/drawing/2014/main" id="{99670D49-220A-4AD1-A934-34AD925950DB}"/>
            </a:ext>
          </a:extLst>
        </xdr:cNvPr>
        <xdr:cNvSpPr txBox="1"/>
      </xdr:nvSpPr>
      <xdr:spPr>
        <a:xfrm>
          <a:off x="14846300" y="5741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146847</xdr:rowOff>
    </xdr:from>
    <xdr:to>
      <xdr:col>76</xdr:col>
      <xdr:colOff>73025</xdr:colOff>
      <xdr:row>30</xdr:row>
      <xdr:rowOff>76997</xdr:rowOff>
    </xdr:to>
    <xdr:sp macro="" textlink="">
      <xdr:nvSpPr>
        <xdr:cNvPr id="133" name="フローチャート: 判断 132">
          <a:extLst>
            <a:ext uri="{FF2B5EF4-FFF2-40B4-BE49-F238E27FC236}">
              <a16:creationId xmlns:a16="http://schemas.microsoft.com/office/drawing/2014/main" id="{85441B29-E7D2-40B2-A882-0C41FB07A046}"/>
            </a:ext>
          </a:extLst>
        </xdr:cNvPr>
        <xdr:cNvSpPr/>
      </xdr:nvSpPr>
      <xdr:spPr>
        <a:xfrm>
          <a:off x="14744700" y="58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147638</xdr:rowOff>
    </xdr:from>
    <xdr:to>
      <xdr:col>72</xdr:col>
      <xdr:colOff>123825</xdr:colOff>
      <xdr:row>31</xdr:row>
      <xdr:rowOff>77788</xdr:rowOff>
    </xdr:to>
    <xdr:sp macro="" textlink="">
      <xdr:nvSpPr>
        <xdr:cNvPr id="134" name="フローチャート: 判断 133">
          <a:extLst>
            <a:ext uri="{FF2B5EF4-FFF2-40B4-BE49-F238E27FC236}">
              <a16:creationId xmlns:a16="http://schemas.microsoft.com/office/drawing/2014/main" id="{518A0E71-C9C0-4B4E-91FE-487499FB52A0}"/>
            </a:ext>
          </a:extLst>
        </xdr:cNvPr>
        <xdr:cNvSpPr/>
      </xdr:nvSpPr>
      <xdr:spPr>
        <a:xfrm>
          <a:off x="14033500" y="606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34361</xdr:rowOff>
    </xdr:from>
    <xdr:to>
      <xdr:col>68</xdr:col>
      <xdr:colOff>123825</xdr:colOff>
      <xdr:row>31</xdr:row>
      <xdr:rowOff>135961</xdr:rowOff>
    </xdr:to>
    <xdr:sp macro="" textlink="">
      <xdr:nvSpPr>
        <xdr:cNvPr id="135" name="フローチャート: 判断 134">
          <a:extLst>
            <a:ext uri="{FF2B5EF4-FFF2-40B4-BE49-F238E27FC236}">
              <a16:creationId xmlns:a16="http://schemas.microsoft.com/office/drawing/2014/main" id="{CBC02E63-4074-4F15-ACEF-FAEE211CEC33}"/>
            </a:ext>
          </a:extLst>
        </xdr:cNvPr>
        <xdr:cNvSpPr/>
      </xdr:nvSpPr>
      <xdr:spPr>
        <a:xfrm>
          <a:off x="13271500" y="612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7493</xdr:rowOff>
    </xdr:from>
    <xdr:to>
      <xdr:col>64</xdr:col>
      <xdr:colOff>123825</xdr:colOff>
      <xdr:row>31</xdr:row>
      <xdr:rowOff>109093</xdr:rowOff>
    </xdr:to>
    <xdr:sp macro="" textlink="">
      <xdr:nvSpPr>
        <xdr:cNvPr id="136" name="フローチャート: 判断 135">
          <a:extLst>
            <a:ext uri="{FF2B5EF4-FFF2-40B4-BE49-F238E27FC236}">
              <a16:creationId xmlns:a16="http://schemas.microsoft.com/office/drawing/2014/main" id="{15CA3E9D-E49D-49BC-B4E8-9A9AA6D536A1}"/>
            </a:ext>
          </a:extLst>
        </xdr:cNvPr>
        <xdr:cNvSpPr/>
      </xdr:nvSpPr>
      <xdr:spPr>
        <a:xfrm>
          <a:off x="12509500" y="609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165869</xdr:rowOff>
    </xdr:from>
    <xdr:to>
      <xdr:col>60</xdr:col>
      <xdr:colOff>123825</xdr:colOff>
      <xdr:row>31</xdr:row>
      <xdr:rowOff>96019</xdr:rowOff>
    </xdr:to>
    <xdr:sp macro="" textlink="">
      <xdr:nvSpPr>
        <xdr:cNvPr id="137" name="フローチャート: 判断 136">
          <a:extLst>
            <a:ext uri="{FF2B5EF4-FFF2-40B4-BE49-F238E27FC236}">
              <a16:creationId xmlns:a16="http://schemas.microsoft.com/office/drawing/2014/main" id="{5CB3A31D-45D5-4F3F-8367-10E89C607769}"/>
            </a:ext>
          </a:extLst>
        </xdr:cNvPr>
        <xdr:cNvSpPr/>
      </xdr:nvSpPr>
      <xdr:spPr>
        <a:xfrm>
          <a:off x="11747500" y="608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A380E5B-B58C-420E-8568-B5C989982A3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7D079DE-715C-49A9-A071-1E9C57BDAA8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741967C-78C6-451A-9805-81FAE20D424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62C21F2-0C97-4C19-B84F-F9AC8F42D5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FDC08B9-434E-4365-899A-B30CD21A1E6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66696</xdr:rowOff>
    </xdr:from>
    <xdr:to>
      <xdr:col>76</xdr:col>
      <xdr:colOff>73025</xdr:colOff>
      <xdr:row>32</xdr:row>
      <xdr:rowOff>168296</xdr:rowOff>
    </xdr:to>
    <xdr:sp macro="" textlink="">
      <xdr:nvSpPr>
        <xdr:cNvPr id="143" name="楕円 142">
          <a:extLst>
            <a:ext uri="{FF2B5EF4-FFF2-40B4-BE49-F238E27FC236}">
              <a16:creationId xmlns:a16="http://schemas.microsoft.com/office/drawing/2014/main" id="{8D7601E8-DDD8-4BC5-B59F-8F999209D718}"/>
            </a:ext>
          </a:extLst>
        </xdr:cNvPr>
        <xdr:cNvSpPr/>
      </xdr:nvSpPr>
      <xdr:spPr>
        <a:xfrm>
          <a:off x="14744700" y="632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153073</xdr:rowOff>
    </xdr:from>
    <xdr:ext cx="469744" cy="259045"/>
    <xdr:sp macro="" textlink="">
      <xdr:nvSpPr>
        <xdr:cNvPr id="144" name="債務償還比率該当値テキスト">
          <a:extLst>
            <a:ext uri="{FF2B5EF4-FFF2-40B4-BE49-F238E27FC236}">
              <a16:creationId xmlns:a16="http://schemas.microsoft.com/office/drawing/2014/main" id="{78C4951E-DB9A-48A9-9B83-271122957B85}"/>
            </a:ext>
          </a:extLst>
        </xdr:cNvPr>
        <xdr:cNvSpPr txBox="1"/>
      </xdr:nvSpPr>
      <xdr:spPr>
        <a:xfrm>
          <a:off x="14846300" y="62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50405</xdr:rowOff>
    </xdr:from>
    <xdr:to>
      <xdr:col>72</xdr:col>
      <xdr:colOff>123825</xdr:colOff>
      <xdr:row>34</xdr:row>
      <xdr:rowOff>152005</xdr:rowOff>
    </xdr:to>
    <xdr:sp macro="" textlink="">
      <xdr:nvSpPr>
        <xdr:cNvPr id="145" name="楕円 144">
          <a:extLst>
            <a:ext uri="{FF2B5EF4-FFF2-40B4-BE49-F238E27FC236}">
              <a16:creationId xmlns:a16="http://schemas.microsoft.com/office/drawing/2014/main" id="{56AC5A12-8A2E-4ACA-9AB9-80B712C4E9B8}"/>
            </a:ext>
          </a:extLst>
        </xdr:cNvPr>
        <xdr:cNvSpPr/>
      </xdr:nvSpPr>
      <xdr:spPr>
        <a:xfrm>
          <a:off x="14033500" y="6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117496</xdr:rowOff>
    </xdr:from>
    <xdr:to>
      <xdr:col>76</xdr:col>
      <xdr:colOff>22225</xdr:colOff>
      <xdr:row>34</xdr:row>
      <xdr:rowOff>101205</xdr:rowOff>
    </xdr:to>
    <xdr:cxnSp macro="">
      <xdr:nvCxnSpPr>
        <xdr:cNvPr id="146" name="直線コネクタ 145">
          <a:extLst>
            <a:ext uri="{FF2B5EF4-FFF2-40B4-BE49-F238E27FC236}">
              <a16:creationId xmlns:a16="http://schemas.microsoft.com/office/drawing/2014/main" id="{50BDEFB6-F362-493B-A7B4-30325B269B34}"/>
            </a:ext>
          </a:extLst>
        </xdr:cNvPr>
        <xdr:cNvCxnSpPr/>
      </xdr:nvCxnSpPr>
      <xdr:spPr>
        <a:xfrm flipV="1">
          <a:off x="14084300" y="6375421"/>
          <a:ext cx="711200" cy="3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5545</xdr:rowOff>
    </xdr:from>
    <xdr:to>
      <xdr:col>68</xdr:col>
      <xdr:colOff>123825</xdr:colOff>
      <xdr:row>34</xdr:row>
      <xdr:rowOff>107145</xdr:rowOff>
    </xdr:to>
    <xdr:sp macro="" textlink="">
      <xdr:nvSpPr>
        <xdr:cNvPr id="147" name="楕円 146">
          <a:extLst>
            <a:ext uri="{FF2B5EF4-FFF2-40B4-BE49-F238E27FC236}">
              <a16:creationId xmlns:a16="http://schemas.microsoft.com/office/drawing/2014/main" id="{8D5352BA-4644-4C50-ADB2-8579BFCFC939}"/>
            </a:ext>
          </a:extLst>
        </xdr:cNvPr>
        <xdr:cNvSpPr/>
      </xdr:nvSpPr>
      <xdr:spPr>
        <a:xfrm>
          <a:off x="13271500" y="66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56345</xdr:rowOff>
    </xdr:from>
    <xdr:to>
      <xdr:col>72</xdr:col>
      <xdr:colOff>73025</xdr:colOff>
      <xdr:row>34</xdr:row>
      <xdr:rowOff>101205</xdr:rowOff>
    </xdr:to>
    <xdr:cxnSp macro="">
      <xdr:nvCxnSpPr>
        <xdr:cNvPr id="148" name="直線コネクタ 147">
          <a:extLst>
            <a:ext uri="{FF2B5EF4-FFF2-40B4-BE49-F238E27FC236}">
              <a16:creationId xmlns:a16="http://schemas.microsoft.com/office/drawing/2014/main" id="{962B9AFE-DB8E-4E74-9E16-19B2F46D8049}"/>
            </a:ext>
          </a:extLst>
        </xdr:cNvPr>
        <xdr:cNvCxnSpPr/>
      </xdr:nvCxnSpPr>
      <xdr:spPr>
        <a:xfrm>
          <a:off x="13322300" y="6657170"/>
          <a:ext cx="762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97042</xdr:rowOff>
    </xdr:from>
    <xdr:to>
      <xdr:col>64</xdr:col>
      <xdr:colOff>123825</xdr:colOff>
      <xdr:row>33</xdr:row>
      <xdr:rowOff>27192</xdr:rowOff>
    </xdr:to>
    <xdr:sp macro="" textlink="">
      <xdr:nvSpPr>
        <xdr:cNvPr id="149" name="楕円 148">
          <a:extLst>
            <a:ext uri="{FF2B5EF4-FFF2-40B4-BE49-F238E27FC236}">
              <a16:creationId xmlns:a16="http://schemas.microsoft.com/office/drawing/2014/main" id="{F9819B8E-FEA9-4E45-B008-06C8F0481A02}"/>
            </a:ext>
          </a:extLst>
        </xdr:cNvPr>
        <xdr:cNvSpPr/>
      </xdr:nvSpPr>
      <xdr:spPr>
        <a:xfrm>
          <a:off x="12509500" y="635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147842</xdr:rowOff>
    </xdr:from>
    <xdr:to>
      <xdr:col>68</xdr:col>
      <xdr:colOff>73025</xdr:colOff>
      <xdr:row>34</xdr:row>
      <xdr:rowOff>56345</xdr:rowOff>
    </xdr:to>
    <xdr:cxnSp macro="">
      <xdr:nvCxnSpPr>
        <xdr:cNvPr id="150" name="直線コネクタ 149">
          <a:extLst>
            <a:ext uri="{FF2B5EF4-FFF2-40B4-BE49-F238E27FC236}">
              <a16:creationId xmlns:a16="http://schemas.microsoft.com/office/drawing/2014/main" id="{94962DD6-800E-499D-BDE6-BC2D0322CECD}"/>
            </a:ext>
          </a:extLst>
        </xdr:cNvPr>
        <xdr:cNvCxnSpPr/>
      </xdr:nvCxnSpPr>
      <xdr:spPr>
        <a:xfrm>
          <a:off x="12560300" y="6405767"/>
          <a:ext cx="762000" cy="2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158983</xdr:rowOff>
    </xdr:from>
    <xdr:to>
      <xdr:col>60</xdr:col>
      <xdr:colOff>123825</xdr:colOff>
      <xdr:row>32</xdr:row>
      <xdr:rowOff>89133</xdr:rowOff>
    </xdr:to>
    <xdr:sp macro="" textlink="">
      <xdr:nvSpPr>
        <xdr:cNvPr id="151" name="楕円 150">
          <a:extLst>
            <a:ext uri="{FF2B5EF4-FFF2-40B4-BE49-F238E27FC236}">
              <a16:creationId xmlns:a16="http://schemas.microsoft.com/office/drawing/2014/main" id="{8A5BD82C-1A9E-4A32-BECF-97EE05024EBA}"/>
            </a:ext>
          </a:extLst>
        </xdr:cNvPr>
        <xdr:cNvSpPr/>
      </xdr:nvSpPr>
      <xdr:spPr>
        <a:xfrm>
          <a:off x="11747500" y="62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38333</xdr:rowOff>
    </xdr:from>
    <xdr:to>
      <xdr:col>64</xdr:col>
      <xdr:colOff>73025</xdr:colOff>
      <xdr:row>32</xdr:row>
      <xdr:rowOff>147842</xdr:rowOff>
    </xdr:to>
    <xdr:cxnSp macro="">
      <xdr:nvCxnSpPr>
        <xdr:cNvPr id="152" name="直線コネクタ 151">
          <a:extLst>
            <a:ext uri="{FF2B5EF4-FFF2-40B4-BE49-F238E27FC236}">
              <a16:creationId xmlns:a16="http://schemas.microsoft.com/office/drawing/2014/main" id="{907BB2C3-41BD-40A1-BA9E-DA0EE2D809E5}"/>
            </a:ext>
          </a:extLst>
        </xdr:cNvPr>
        <xdr:cNvCxnSpPr/>
      </xdr:nvCxnSpPr>
      <xdr:spPr>
        <a:xfrm>
          <a:off x="11798300" y="6296258"/>
          <a:ext cx="762000" cy="10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94315</xdr:rowOff>
    </xdr:from>
    <xdr:ext cx="469744" cy="259045"/>
    <xdr:sp macro="" textlink="">
      <xdr:nvSpPr>
        <xdr:cNvPr id="153" name="n_1aveValue債務償還比率">
          <a:extLst>
            <a:ext uri="{FF2B5EF4-FFF2-40B4-BE49-F238E27FC236}">
              <a16:creationId xmlns:a16="http://schemas.microsoft.com/office/drawing/2014/main" id="{729E2EE7-A6DA-4807-ABA2-E97685F68305}"/>
            </a:ext>
          </a:extLst>
        </xdr:cNvPr>
        <xdr:cNvSpPr txBox="1"/>
      </xdr:nvSpPr>
      <xdr:spPr>
        <a:xfrm>
          <a:off x="13836727" y="583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152488</xdr:rowOff>
    </xdr:from>
    <xdr:ext cx="469744" cy="259045"/>
    <xdr:sp macro="" textlink="">
      <xdr:nvSpPr>
        <xdr:cNvPr id="154" name="n_2aveValue債務償還比率">
          <a:extLst>
            <a:ext uri="{FF2B5EF4-FFF2-40B4-BE49-F238E27FC236}">
              <a16:creationId xmlns:a16="http://schemas.microsoft.com/office/drawing/2014/main" id="{4BC66659-9883-4384-B1C3-144D2CC865F3}"/>
            </a:ext>
          </a:extLst>
        </xdr:cNvPr>
        <xdr:cNvSpPr txBox="1"/>
      </xdr:nvSpPr>
      <xdr:spPr>
        <a:xfrm>
          <a:off x="13087427" y="589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125620</xdr:rowOff>
    </xdr:from>
    <xdr:ext cx="469744" cy="259045"/>
    <xdr:sp macro="" textlink="">
      <xdr:nvSpPr>
        <xdr:cNvPr id="155" name="n_3aveValue債務償還比率">
          <a:extLst>
            <a:ext uri="{FF2B5EF4-FFF2-40B4-BE49-F238E27FC236}">
              <a16:creationId xmlns:a16="http://schemas.microsoft.com/office/drawing/2014/main" id="{963C31DE-FD2D-472C-BCAD-7EEA2BCE8743}"/>
            </a:ext>
          </a:extLst>
        </xdr:cNvPr>
        <xdr:cNvSpPr txBox="1"/>
      </xdr:nvSpPr>
      <xdr:spPr>
        <a:xfrm>
          <a:off x="12325427"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112546</xdr:rowOff>
    </xdr:from>
    <xdr:ext cx="469744" cy="259045"/>
    <xdr:sp macro="" textlink="">
      <xdr:nvSpPr>
        <xdr:cNvPr id="156" name="n_4aveValue債務償還比率">
          <a:extLst>
            <a:ext uri="{FF2B5EF4-FFF2-40B4-BE49-F238E27FC236}">
              <a16:creationId xmlns:a16="http://schemas.microsoft.com/office/drawing/2014/main" id="{1F783C7C-0D43-4533-82D1-561D7C502E9E}"/>
            </a:ext>
          </a:extLst>
        </xdr:cNvPr>
        <xdr:cNvSpPr txBox="1"/>
      </xdr:nvSpPr>
      <xdr:spPr>
        <a:xfrm>
          <a:off x="11563427" y="58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143132</xdr:rowOff>
    </xdr:from>
    <xdr:ext cx="560923" cy="259045"/>
    <xdr:sp macro="" textlink="">
      <xdr:nvSpPr>
        <xdr:cNvPr id="157" name="n_1mainValue債務償還比率">
          <a:extLst>
            <a:ext uri="{FF2B5EF4-FFF2-40B4-BE49-F238E27FC236}">
              <a16:creationId xmlns:a16="http://schemas.microsoft.com/office/drawing/2014/main" id="{CAC24FB9-3A1D-4925-AFB0-C8E1DB6AB02F}"/>
            </a:ext>
          </a:extLst>
        </xdr:cNvPr>
        <xdr:cNvSpPr txBox="1"/>
      </xdr:nvSpPr>
      <xdr:spPr>
        <a:xfrm>
          <a:off x="13791138" y="67439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98272</xdr:rowOff>
    </xdr:from>
    <xdr:ext cx="560923" cy="259045"/>
    <xdr:sp macro="" textlink="">
      <xdr:nvSpPr>
        <xdr:cNvPr id="158" name="n_2mainValue債務償還比率">
          <a:extLst>
            <a:ext uri="{FF2B5EF4-FFF2-40B4-BE49-F238E27FC236}">
              <a16:creationId xmlns:a16="http://schemas.microsoft.com/office/drawing/2014/main" id="{A4ADF8FF-6F1E-4AC8-A6AC-D005CCC9A263}"/>
            </a:ext>
          </a:extLst>
        </xdr:cNvPr>
        <xdr:cNvSpPr txBox="1"/>
      </xdr:nvSpPr>
      <xdr:spPr>
        <a:xfrm>
          <a:off x="13041838" y="6699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18319</xdr:rowOff>
    </xdr:from>
    <xdr:ext cx="469744" cy="259045"/>
    <xdr:sp macro="" textlink="">
      <xdr:nvSpPr>
        <xdr:cNvPr id="159" name="n_3mainValue債務償還比率">
          <a:extLst>
            <a:ext uri="{FF2B5EF4-FFF2-40B4-BE49-F238E27FC236}">
              <a16:creationId xmlns:a16="http://schemas.microsoft.com/office/drawing/2014/main" id="{68F4FE5E-1703-48F3-BB97-E5B51377DC6D}"/>
            </a:ext>
          </a:extLst>
        </xdr:cNvPr>
        <xdr:cNvSpPr txBox="1"/>
      </xdr:nvSpPr>
      <xdr:spPr>
        <a:xfrm>
          <a:off x="12325427" y="644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80260</xdr:rowOff>
    </xdr:from>
    <xdr:ext cx="469744" cy="259045"/>
    <xdr:sp macro="" textlink="">
      <xdr:nvSpPr>
        <xdr:cNvPr id="160" name="n_4mainValue債務償還比率">
          <a:extLst>
            <a:ext uri="{FF2B5EF4-FFF2-40B4-BE49-F238E27FC236}">
              <a16:creationId xmlns:a16="http://schemas.microsoft.com/office/drawing/2014/main" id="{451A1B4D-C80D-465B-8D68-3826F016AECA}"/>
            </a:ext>
          </a:extLst>
        </xdr:cNvPr>
        <xdr:cNvSpPr txBox="1"/>
      </xdr:nvSpPr>
      <xdr:spPr>
        <a:xfrm>
          <a:off x="11563427" y="633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C97F8FD-B767-47CF-B61D-7334CCB9158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66CADA2-B676-4616-AED0-1AA73E8F3B0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E01C92C-0681-4C47-B54B-4D037648C52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9EB919EB-E0EC-40DA-9E67-A1A167B5A7E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F916DF1-060C-4D22-A697-E378946D2A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058D5D8-C950-4BBE-941A-C7B6440CF92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0BD52B-EE87-486E-BFAF-594569082C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AF22CC-5649-42B3-AF49-27E51672C1B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1A9D87-07C6-465E-834C-35C8A76CA8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810B9D-28B7-4FA0-8793-B149ED3FB0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DD110D-37DA-4603-8ED4-30F6DC9487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443FB0-C636-4C34-ADD4-63EC032162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9B09BB-10B0-4715-8FAE-5C4F87E567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4DBCF2-B61E-4E82-A79D-7BB398C395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FE4D62-3E10-4E82-865D-BD20380228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03CB7F-F1EE-46C5-9216-FC6171FFE4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A9AAB2-16C2-4450-91C6-8426EC69CE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B376D5-142C-4FB9-A85A-13F3A01015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F0AB5E-C20D-45A9-AB63-CDAB8A581F9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BF57B9-E6EA-4A54-A6DD-148D35B69F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485DB1-EE5D-4605-9CB7-35774322CC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BD8751-99B4-4F72-86D6-874C6423D69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1C41CB-9285-415C-BEB4-883CF6C38B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2E904C-AAC6-4316-8AF4-0625037956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F86779-759C-40E7-A832-8FA0069A49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7E7159-6E1F-4D76-A0AA-635416FBAC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D64446-9F06-416C-BBF0-FFB9DCBBCB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C51E02-7C35-41DD-A11E-C2C3F39FBBC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FBDC19-129D-44B6-9063-96FAB7EEB9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834B75-B822-4594-BA98-19BA42F3FB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28F191-CBDD-4881-AB7C-9BA0EEB4E1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E66D9C-CCA7-4C0B-B129-10535F5B8A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DF3BC2-E3C4-4EB6-9FF1-E800E42BBF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DA029D-27BB-4F34-9ED9-A18330FBD3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D9A396-F22C-4660-9F0B-1AA92EA3F2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8E9DFDD-3D46-4093-97D8-3F576E4C6E8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0B5DCC-176B-4CAC-9B16-AA07F61D0D6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8F5D6F-AB2C-4C63-8456-3FE0479EEF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441701-EDAC-42FE-A023-E9392E2ADF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3F9082-F5C2-4E4B-813B-86B2B1AF4D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B3B66D-9423-4E2D-97A6-7E01BE047A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F6C06D1-4D56-49A9-989C-27E53E2777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5FBA22-D37A-4303-B06C-FA26EF39D6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54E3D0F-EB07-4026-A58A-34E0DC79DF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184102-547F-4426-A980-8ADECC79AC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331A93-3C7D-41AE-802B-18394B78DA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BDBB25-501D-4B20-ACB4-DA2C42A668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A79774-B46A-481D-B26E-7F8C2F5BBD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1847DC3-FAEA-4928-A8BC-C498B5AA955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3C3F60B-7612-40EC-8A8A-F2281F82CAF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20F3E87-741C-4AC3-9666-831C902FC1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0952C61-50F4-436F-BCC4-29416179C1E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2CA92E7-6609-4BCA-9802-12B6AEE4F06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9832A7D-4B00-409B-8BE6-E4DC3CEDECC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3C6889A-2CE2-4FE8-859B-28397E81593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964AF1C-7F39-4170-B099-D85978F4B4B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4FEAC4C-F2A4-4728-A633-3C3CBB7DFEF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3B78DA4-041E-42CB-8B6E-03E0513C5F7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2946894-A51F-4DB6-98AE-51A1185DD88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BE0DF03-FCB3-4EB3-A3D3-A178CD98C97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477C8AC-028F-405E-AC6B-46F107C99F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7E617207-C908-4750-9659-B42F76CA81AE}"/>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1E515F05-0C7F-49E1-81E2-AB0A72F741AB}"/>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C100EACF-19F7-4DEC-A0C1-C0864AA7CD5E}"/>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4FB62FEA-B1DA-454E-BDA7-DE7993B0D99A}"/>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1406C03A-961D-4334-B19D-39EE2A5BA4E9}"/>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277BA90-75CB-4E8E-B728-43B1BB73549C}"/>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BB181EC2-0C3D-4EFD-A95A-89DFAE3633EC}"/>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7CDEAB5-3A48-4689-AFCB-00E013859102}"/>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11A6B211-B208-4683-8EC3-682598DC7CC6}"/>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BFA7DA8D-656E-4514-99E0-924F0CB6026B}"/>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318ABA58-688E-4F1A-BADC-1818D9E7F8EB}"/>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74BC794-727B-412E-A894-E502C2B639B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3C3E7B-62C3-486B-AE83-AC93779F84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D3CF85-A695-465C-BAB9-C4912515D4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0211BA-DFAA-4C00-8609-FE0B9DF363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9A22D1C-04FF-4CC9-84CD-5DC5D3FEB9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a:extLst>
            <a:ext uri="{FF2B5EF4-FFF2-40B4-BE49-F238E27FC236}">
              <a16:creationId xmlns:a16="http://schemas.microsoft.com/office/drawing/2014/main" id="{04E6E657-073B-412E-B54C-7430DC265B42}"/>
            </a:ext>
          </a:extLst>
        </xdr:cNvPr>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a:extLst>
            <a:ext uri="{FF2B5EF4-FFF2-40B4-BE49-F238E27FC236}">
              <a16:creationId xmlns:a16="http://schemas.microsoft.com/office/drawing/2014/main" id="{E102B225-D5F3-4BC4-B60C-3DC7EB243F27}"/>
            </a:ext>
          </a:extLst>
        </xdr:cNvPr>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5" name="楕円 74">
          <a:extLst>
            <a:ext uri="{FF2B5EF4-FFF2-40B4-BE49-F238E27FC236}">
              <a16:creationId xmlns:a16="http://schemas.microsoft.com/office/drawing/2014/main" id="{FEC644C1-7880-41F0-8909-28354B146A37}"/>
            </a:ext>
          </a:extLst>
        </xdr:cNvPr>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66675</xdr:rowOff>
    </xdr:to>
    <xdr:cxnSp macro="">
      <xdr:nvCxnSpPr>
        <xdr:cNvPr id="76" name="直線コネクタ 75">
          <a:extLst>
            <a:ext uri="{FF2B5EF4-FFF2-40B4-BE49-F238E27FC236}">
              <a16:creationId xmlns:a16="http://schemas.microsoft.com/office/drawing/2014/main" id="{5F9B6E1F-BAD3-414F-B8B6-AF2B81F3A5C7}"/>
            </a:ext>
          </a:extLst>
        </xdr:cNvPr>
        <xdr:cNvCxnSpPr/>
      </xdr:nvCxnSpPr>
      <xdr:spPr>
        <a:xfrm flipV="1">
          <a:off x="3797300" y="65798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7" name="楕円 76">
          <a:extLst>
            <a:ext uri="{FF2B5EF4-FFF2-40B4-BE49-F238E27FC236}">
              <a16:creationId xmlns:a16="http://schemas.microsoft.com/office/drawing/2014/main" id="{8BBFCB54-5FCA-41AB-AB2F-E4E198A266B8}"/>
            </a:ext>
          </a:extLst>
        </xdr:cNvPr>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66675</xdr:rowOff>
    </xdr:to>
    <xdr:cxnSp macro="">
      <xdr:nvCxnSpPr>
        <xdr:cNvPr id="78" name="直線コネクタ 77">
          <a:extLst>
            <a:ext uri="{FF2B5EF4-FFF2-40B4-BE49-F238E27FC236}">
              <a16:creationId xmlns:a16="http://schemas.microsoft.com/office/drawing/2014/main" id="{E91345FB-F05C-4E43-B8FF-AC96AB12C773}"/>
            </a:ext>
          </a:extLst>
        </xdr:cNvPr>
        <xdr:cNvCxnSpPr/>
      </xdr:nvCxnSpPr>
      <xdr:spPr>
        <a:xfrm>
          <a:off x="2908300" y="6581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9" name="楕円 78">
          <a:extLst>
            <a:ext uri="{FF2B5EF4-FFF2-40B4-BE49-F238E27FC236}">
              <a16:creationId xmlns:a16="http://schemas.microsoft.com/office/drawing/2014/main" id="{5E333A46-4E41-480C-B327-08E46C378A35}"/>
            </a:ext>
          </a:extLst>
        </xdr:cNvPr>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66675</xdr:rowOff>
    </xdr:to>
    <xdr:cxnSp macro="">
      <xdr:nvCxnSpPr>
        <xdr:cNvPr id="80" name="直線コネクタ 79">
          <a:extLst>
            <a:ext uri="{FF2B5EF4-FFF2-40B4-BE49-F238E27FC236}">
              <a16:creationId xmlns:a16="http://schemas.microsoft.com/office/drawing/2014/main" id="{604F4C37-FB06-42D4-9AD0-89297445D654}"/>
            </a:ext>
          </a:extLst>
        </xdr:cNvPr>
        <xdr:cNvCxnSpPr/>
      </xdr:nvCxnSpPr>
      <xdr:spPr>
        <a:xfrm>
          <a:off x="2019300" y="654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0333F082-2896-4634-B9F7-4FD0C21D6D71}"/>
            </a:ext>
          </a:extLst>
        </xdr:cNvPr>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30480</xdr:rowOff>
    </xdr:to>
    <xdr:cxnSp macro="">
      <xdr:nvCxnSpPr>
        <xdr:cNvPr id="82" name="直線コネクタ 81">
          <a:extLst>
            <a:ext uri="{FF2B5EF4-FFF2-40B4-BE49-F238E27FC236}">
              <a16:creationId xmlns:a16="http://schemas.microsoft.com/office/drawing/2014/main" id="{247B018F-7D96-4ADF-8A10-D3DCC865A467}"/>
            </a:ext>
          </a:extLst>
        </xdr:cNvPr>
        <xdr:cNvCxnSpPr/>
      </xdr:nvCxnSpPr>
      <xdr:spPr>
        <a:xfrm>
          <a:off x="1130300" y="651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BCBA5DB2-B895-4A14-9BAB-D94E09918C8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A1D230D6-37C3-4EAD-BD26-797AD9E2D329}"/>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7AEC8F78-3125-4446-B271-0FCA22F82C4E}"/>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7DD8BDBC-0C8B-4FD6-AF15-B3B5DC26BA03}"/>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7" name="n_1mainValue【道路】&#10;有形固定資産減価償却率">
          <a:extLst>
            <a:ext uri="{FF2B5EF4-FFF2-40B4-BE49-F238E27FC236}">
              <a16:creationId xmlns:a16="http://schemas.microsoft.com/office/drawing/2014/main" id="{233F57A3-68E4-4901-A788-E33FFF78BE53}"/>
            </a:ext>
          </a:extLst>
        </xdr:cNvPr>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88" name="n_2mainValue【道路】&#10;有形固定資産減価償却率">
          <a:extLst>
            <a:ext uri="{FF2B5EF4-FFF2-40B4-BE49-F238E27FC236}">
              <a16:creationId xmlns:a16="http://schemas.microsoft.com/office/drawing/2014/main" id="{98F86838-7104-40D7-A995-44D71F9D5FA1}"/>
            </a:ext>
          </a:extLst>
        </xdr:cNvPr>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89" name="n_3mainValue【道路】&#10;有形固定資産減価償却率">
          <a:extLst>
            <a:ext uri="{FF2B5EF4-FFF2-40B4-BE49-F238E27FC236}">
              <a16:creationId xmlns:a16="http://schemas.microsoft.com/office/drawing/2014/main" id="{3E27950E-FF02-4945-ABD7-1F4B335D2941}"/>
            </a:ext>
          </a:extLst>
        </xdr:cNvPr>
        <xdr:cNvSpPr txBox="1"/>
      </xdr:nvSpPr>
      <xdr:spPr>
        <a:xfrm>
          <a:off x="1816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a:extLst>
            <a:ext uri="{FF2B5EF4-FFF2-40B4-BE49-F238E27FC236}">
              <a16:creationId xmlns:a16="http://schemas.microsoft.com/office/drawing/2014/main" id="{0A7AD405-81A0-4374-A9FB-EF6F8B486659}"/>
            </a:ext>
          </a:extLst>
        </xdr:cNvPr>
        <xdr:cNvSpPr txBox="1"/>
      </xdr:nvSpPr>
      <xdr:spPr>
        <a:xfrm>
          <a:off x="927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6CD1ECC-74B8-4135-8B75-9AC43FC91A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55434D4-286B-45E5-BA4A-E5A09F16B3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EB295A6-1A80-4E91-B115-6525D2B279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6ADCC34-CD28-4305-9213-2546B1111E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E0856EA-F86C-4970-838A-FE5DA1D421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F360B0C-0E3F-4301-B181-222426EAC2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5E2BF7D-8814-445C-9788-92F60D3916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9AEE5B5-04F3-41AF-8CE2-E5A826D5E2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7A664F0-2C26-4F01-AD68-8A254C7CFF6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CEFDB11-09DD-4850-9B82-28DEC764F8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2441C0B-B83F-4EE8-8311-7D1BB883086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4F618DC-DD0D-4A0A-8EA1-41690820252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7AE00EFA-0994-4F1B-BB3A-693006CC206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CBB642AB-DD85-472C-919D-269230E913C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AB31CD8A-AB22-445F-A75C-B4F27F53C33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8A7E38F8-4360-458B-9032-CBC9EA72E00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1704E04-B344-4DF4-9743-1EB8C918464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F7CE8160-E553-4E2F-82B3-1DDD12BC6EFB}"/>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537DE71-D0BA-4662-82DD-E345A0E1AE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5BA422C-635A-4E0C-AB91-4954DC32D5A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4C1504A-F37F-4C38-96FD-E3726021A7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9AEBC8CA-C18D-408B-B75A-0A07D8F5262F}"/>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2E7B0616-6F2C-4D34-90F1-724C4998E7DC}"/>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71FD2D04-40F3-4AD7-AF02-3130588BC063}"/>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36F6C98A-2CF7-49B8-A971-5ED16D65F042}"/>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B0E8888-9886-4226-BB61-C46A92713BF3}"/>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1CF61F06-7D85-4820-8411-AA48F3646B07}"/>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996B2EE5-E4F7-4F5A-9098-ACFA3A64933C}"/>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1B3298CD-4D1F-4E0E-A409-1C9B46D461A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5B817A2E-C49B-4372-B0BD-0C67183B6921}"/>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178AA7CA-F251-4B66-80A0-E0871EA37155}"/>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4EDE2F08-0977-4F3C-AEF9-7197FEF89105}"/>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19A862B-0B74-466B-80FC-879FA700BF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D3EAC8D-79B1-4995-964C-2C1E970182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1AB90E1-0412-4E05-9093-09C6DE6969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985407F-4967-404B-BF1D-72641CC8A6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577A31E-0997-4300-BEF1-87983FF0F1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123534</xdr:rowOff>
    </xdr:from>
    <xdr:to>
      <xdr:col>55</xdr:col>
      <xdr:colOff>50800</xdr:colOff>
      <xdr:row>40</xdr:row>
      <xdr:rowOff>53684</xdr:rowOff>
    </xdr:to>
    <xdr:sp macro="" textlink="">
      <xdr:nvSpPr>
        <xdr:cNvPr id="128" name="楕円 127">
          <a:extLst>
            <a:ext uri="{FF2B5EF4-FFF2-40B4-BE49-F238E27FC236}">
              <a16:creationId xmlns:a16="http://schemas.microsoft.com/office/drawing/2014/main" id="{F6A52E88-74F5-4AC6-A671-A08F3D45C034}"/>
            </a:ext>
          </a:extLst>
        </xdr:cNvPr>
        <xdr:cNvSpPr/>
      </xdr:nvSpPr>
      <xdr:spPr>
        <a:xfrm>
          <a:off x="10426700" y="68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146411</xdr:rowOff>
    </xdr:from>
    <xdr:ext cx="534377" cy="259045"/>
    <xdr:sp macro="" textlink="">
      <xdr:nvSpPr>
        <xdr:cNvPr id="129" name="【道路】&#10;一人当たり延長該当値テキスト">
          <a:extLst>
            <a:ext uri="{FF2B5EF4-FFF2-40B4-BE49-F238E27FC236}">
              <a16:creationId xmlns:a16="http://schemas.microsoft.com/office/drawing/2014/main" id="{071DF879-181B-4598-896B-2A62659D4217}"/>
            </a:ext>
          </a:extLst>
        </xdr:cNvPr>
        <xdr:cNvSpPr txBox="1"/>
      </xdr:nvSpPr>
      <xdr:spPr>
        <a:xfrm>
          <a:off x="10515600" y="66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153891</xdr:rowOff>
    </xdr:from>
    <xdr:to>
      <xdr:col>50</xdr:col>
      <xdr:colOff>165100</xdr:colOff>
      <xdr:row>40</xdr:row>
      <xdr:rowOff>84041</xdr:rowOff>
    </xdr:to>
    <xdr:sp macro="" textlink="">
      <xdr:nvSpPr>
        <xdr:cNvPr id="130" name="楕円 129">
          <a:extLst>
            <a:ext uri="{FF2B5EF4-FFF2-40B4-BE49-F238E27FC236}">
              <a16:creationId xmlns:a16="http://schemas.microsoft.com/office/drawing/2014/main" id="{81E3C077-1C48-4936-B62F-C4569A11567F}"/>
            </a:ext>
          </a:extLst>
        </xdr:cNvPr>
        <xdr:cNvSpPr/>
      </xdr:nvSpPr>
      <xdr:spPr>
        <a:xfrm>
          <a:off x="9588500" y="68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2884</xdr:rowOff>
    </xdr:from>
    <xdr:to>
      <xdr:col>55</xdr:col>
      <xdr:colOff>0</xdr:colOff>
      <xdr:row>40</xdr:row>
      <xdr:rowOff>33241</xdr:rowOff>
    </xdr:to>
    <xdr:cxnSp macro="">
      <xdr:nvCxnSpPr>
        <xdr:cNvPr id="131" name="直線コネクタ 130">
          <a:extLst>
            <a:ext uri="{FF2B5EF4-FFF2-40B4-BE49-F238E27FC236}">
              <a16:creationId xmlns:a16="http://schemas.microsoft.com/office/drawing/2014/main" id="{6F64834E-5504-40AB-B784-05B4CD38B7B2}"/>
            </a:ext>
          </a:extLst>
        </xdr:cNvPr>
        <xdr:cNvCxnSpPr/>
      </xdr:nvCxnSpPr>
      <xdr:spPr>
        <a:xfrm flipV="1">
          <a:off x="9639300" y="6860884"/>
          <a:ext cx="838200" cy="3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154833</xdr:rowOff>
    </xdr:from>
    <xdr:to>
      <xdr:col>46</xdr:col>
      <xdr:colOff>38100</xdr:colOff>
      <xdr:row>40</xdr:row>
      <xdr:rowOff>84983</xdr:rowOff>
    </xdr:to>
    <xdr:sp macro="" textlink="">
      <xdr:nvSpPr>
        <xdr:cNvPr id="132" name="楕円 131">
          <a:extLst>
            <a:ext uri="{FF2B5EF4-FFF2-40B4-BE49-F238E27FC236}">
              <a16:creationId xmlns:a16="http://schemas.microsoft.com/office/drawing/2014/main" id="{F5523B62-51E8-40F1-A95F-9D34C0ABBC6D}"/>
            </a:ext>
          </a:extLst>
        </xdr:cNvPr>
        <xdr:cNvSpPr/>
      </xdr:nvSpPr>
      <xdr:spPr>
        <a:xfrm>
          <a:off x="8699500" y="68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33241</xdr:rowOff>
    </xdr:from>
    <xdr:to>
      <xdr:col>50</xdr:col>
      <xdr:colOff>114300</xdr:colOff>
      <xdr:row>40</xdr:row>
      <xdr:rowOff>34183</xdr:rowOff>
    </xdr:to>
    <xdr:cxnSp macro="">
      <xdr:nvCxnSpPr>
        <xdr:cNvPr id="133" name="直線コネクタ 132">
          <a:extLst>
            <a:ext uri="{FF2B5EF4-FFF2-40B4-BE49-F238E27FC236}">
              <a16:creationId xmlns:a16="http://schemas.microsoft.com/office/drawing/2014/main" id="{45BC8B1C-B0B7-4391-B63D-08443C476408}"/>
            </a:ext>
          </a:extLst>
        </xdr:cNvPr>
        <xdr:cNvCxnSpPr/>
      </xdr:nvCxnSpPr>
      <xdr:spPr>
        <a:xfrm flipV="1">
          <a:off x="8750300" y="6891241"/>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159268</xdr:rowOff>
    </xdr:from>
    <xdr:to>
      <xdr:col>41</xdr:col>
      <xdr:colOff>101600</xdr:colOff>
      <xdr:row>40</xdr:row>
      <xdr:rowOff>89418</xdr:rowOff>
    </xdr:to>
    <xdr:sp macro="" textlink="">
      <xdr:nvSpPr>
        <xdr:cNvPr id="134" name="楕円 133">
          <a:extLst>
            <a:ext uri="{FF2B5EF4-FFF2-40B4-BE49-F238E27FC236}">
              <a16:creationId xmlns:a16="http://schemas.microsoft.com/office/drawing/2014/main" id="{27CC37B5-DF28-4B92-8E9D-BD448915B72D}"/>
            </a:ext>
          </a:extLst>
        </xdr:cNvPr>
        <xdr:cNvSpPr/>
      </xdr:nvSpPr>
      <xdr:spPr>
        <a:xfrm>
          <a:off x="7810500" y="68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34183</xdr:rowOff>
    </xdr:from>
    <xdr:to>
      <xdr:col>45</xdr:col>
      <xdr:colOff>177800</xdr:colOff>
      <xdr:row>40</xdr:row>
      <xdr:rowOff>38618</xdr:rowOff>
    </xdr:to>
    <xdr:cxnSp macro="">
      <xdr:nvCxnSpPr>
        <xdr:cNvPr id="135" name="直線コネクタ 134">
          <a:extLst>
            <a:ext uri="{FF2B5EF4-FFF2-40B4-BE49-F238E27FC236}">
              <a16:creationId xmlns:a16="http://schemas.microsoft.com/office/drawing/2014/main" id="{9C4E96D9-9CFE-47CF-9223-149EF35444CD}"/>
            </a:ext>
          </a:extLst>
        </xdr:cNvPr>
        <xdr:cNvCxnSpPr/>
      </xdr:nvCxnSpPr>
      <xdr:spPr>
        <a:xfrm flipV="1">
          <a:off x="7861300" y="6892183"/>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164261</xdr:rowOff>
    </xdr:from>
    <xdr:to>
      <xdr:col>36</xdr:col>
      <xdr:colOff>165100</xdr:colOff>
      <xdr:row>40</xdr:row>
      <xdr:rowOff>94411</xdr:rowOff>
    </xdr:to>
    <xdr:sp macro="" textlink="">
      <xdr:nvSpPr>
        <xdr:cNvPr id="136" name="楕円 135">
          <a:extLst>
            <a:ext uri="{FF2B5EF4-FFF2-40B4-BE49-F238E27FC236}">
              <a16:creationId xmlns:a16="http://schemas.microsoft.com/office/drawing/2014/main" id="{1F9BDE0F-C6B8-4DB9-B188-D6173837B508}"/>
            </a:ext>
          </a:extLst>
        </xdr:cNvPr>
        <xdr:cNvSpPr/>
      </xdr:nvSpPr>
      <xdr:spPr>
        <a:xfrm>
          <a:off x="6921500" y="68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38618</xdr:rowOff>
    </xdr:from>
    <xdr:to>
      <xdr:col>41</xdr:col>
      <xdr:colOff>50800</xdr:colOff>
      <xdr:row>40</xdr:row>
      <xdr:rowOff>43611</xdr:rowOff>
    </xdr:to>
    <xdr:cxnSp macro="">
      <xdr:nvCxnSpPr>
        <xdr:cNvPr id="137" name="直線コネクタ 136">
          <a:extLst>
            <a:ext uri="{FF2B5EF4-FFF2-40B4-BE49-F238E27FC236}">
              <a16:creationId xmlns:a16="http://schemas.microsoft.com/office/drawing/2014/main" id="{6DA1D875-3479-49C7-9BB2-33A15FDCCA81}"/>
            </a:ext>
          </a:extLst>
        </xdr:cNvPr>
        <xdr:cNvCxnSpPr/>
      </xdr:nvCxnSpPr>
      <xdr:spPr>
        <a:xfrm flipV="1">
          <a:off x="6972300" y="6896618"/>
          <a:ext cx="8890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ED3EE828-E897-4672-A23D-4A45C5575B13}"/>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5C9B4B0C-E695-4741-B370-3487EBB4CDA7}"/>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A1E668F1-CB2D-4823-B4D3-20890305D3B7}"/>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691E190F-9D7D-4E62-8B84-55191E206052}"/>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100568</xdr:rowOff>
    </xdr:from>
    <xdr:ext cx="534377" cy="259045"/>
    <xdr:sp macro="" textlink="">
      <xdr:nvSpPr>
        <xdr:cNvPr id="142" name="n_1mainValue【道路】&#10;一人当たり延長">
          <a:extLst>
            <a:ext uri="{FF2B5EF4-FFF2-40B4-BE49-F238E27FC236}">
              <a16:creationId xmlns:a16="http://schemas.microsoft.com/office/drawing/2014/main" id="{FFA53BDC-C364-4431-96E3-1B54A0CCA87F}"/>
            </a:ext>
          </a:extLst>
        </xdr:cNvPr>
        <xdr:cNvSpPr txBox="1"/>
      </xdr:nvSpPr>
      <xdr:spPr>
        <a:xfrm>
          <a:off x="9359411" y="661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101510</xdr:rowOff>
    </xdr:from>
    <xdr:ext cx="534377" cy="259045"/>
    <xdr:sp macro="" textlink="">
      <xdr:nvSpPr>
        <xdr:cNvPr id="143" name="n_2mainValue【道路】&#10;一人当たり延長">
          <a:extLst>
            <a:ext uri="{FF2B5EF4-FFF2-40B4-BE49-F238E27FC236}">
              <a16:creationId xmlns:a16="http://schemas.microsoft.com/office/drawing/2014/main" id="{E205899A-E10C-4090-AFE8-9FE57C355FDB}"/>
            </a:ext>
          </a:extLst>
        </xdr:cNvPr>
        <xdr:cNvSpPr txBox="1"/>
      </xdr:nvSpPr>
      <xdr:spPr>
        <a:xfrm>
          <a:off x="8483111" y="66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105945</xdr:rowOff>
    </xdr:from>
    <xdr:ext cx="534377" cy="259045"/>
    <xdr:sp macro="" textlink="">
      <xdr:nvSpPr>
        <xdr:cNvPr id="144" name="n_3mainValue【道路】&#10;一人当たり延長">
          <a:extLst>
            <a:ext uri="{FF2B5EF4-FFF2-40B4-BE49-F238E27FC236}">
              <a16:creationId xmlns:a16="http://schemas.microsoft.com/office/drawing/2014/main" id="{CDF35D50-2178-482B-88F8-C191B24B7551}"/>
            </a:ext>
          </a:extLst>
        </xdr:cNvPr>
        <xdr:cNvSpPr txBox="1"/>
      </xdr:nvSpPr>
      <xdr:spPr>
        <a:xfrm>
          <a:off x="7594111" y="66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110938</xdr:rowOff>
    </xdr:from>
    <xdr:ext cx="534377" cy="259045"/>
    <xdr:sp macro="" textlink="">
      <xdr:nvSpPr>
        <xdr:cNvPr id="145" name="n_4mainValue【道路】&#10;一人当たり延長">
          <a:extLst>
            <a:ext uri="{FF2B5EF4-FFF2-40B4-BE49-F238E27FC236}">
              <a16:creationId xmlns:a16="http://schemas.microsoft.com/office/drawing/2014/main" id="{DE3DA56E-385C-4B97-87A1-7C2500B9E41A}"/>
            </a:ext>
          </a:extLst>
        </xdr:cNvPr>
        <xdr:cNvSpPr txBox="1"/>
      </xdr:nvSpPr>
      <xdr:spPr>
        <a:xfrm>
          <a:off x="6705111" y="662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E5F657C-6E38-4C32-BF08-D0A447F43AB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7146271-1738-4E39-B258-433796A495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025012F-CEA0-4E40-AEF6-463C61C089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A6F5716-1A0A-46AC-A41B-D01F3CE2AB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74FBB7B-E5B9-4144-831D-0862290610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368E375-DE61-4A6E-B519-F655212FBA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770CEB4-4BD3-4C55-8D32-EC856F099B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40BA6B7-C6EF-4AE1-8690-FAA48758FEF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6415C8E-8A08-43C8-934F-F92E8BFF21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ABE3509-556B-4346-AB3A-47E222A7FC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87A224B-2F5B-4D15-AFE5-7FAAEF8F8B9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AD052FE-5691-428E-B882-8CA51C02FE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0B0CE7E-339A-47F5-BDF9-BBE68310B4D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0CBA167-70F6-44B1-ABF1-CA2202CD36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20A342-813C-43A5-B00C-15A9EFC1D5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BCC1B92-8257-4375-BE2F-D3D8895C4C6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19EBA6F-9E96-4F63-B701-61CB48311A0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E029D75-7638-47EE-B965-17D273C04DE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9BE060A-055E-488C-AC25-BBFD37F9886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7AFAB38-F2A2-4E46-9E32-54B14A7755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BD5F7E1-B07A-4F6E-9975-E9815753309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36C2A25-ED51-4B6C-8C7D-125EEC83BB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D95C842-711D-4DBC-9E09-E552F7316AB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B6805FB-670B-40E9-BF33-4F4CFD3553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EAF0EF0-6272-47B9-8DF9-0B8C40FEF4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E4164655-51E8-459C-9DEB-595B78CC714F}"/>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B470C07-8FAA-4B32-9E81-C645C15D02E6}"/>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DFA208A0-C5C1-43B4-9527-1A3C2B270236}"/>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46630AE-964B-401B-865B-02EE0D9CF69B}"/>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4939A444-CE53-4DFB-ADB7-F33B76E398D7}"/>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5617CCC-312E-45D2-892B-35B9C4A3D33F}"/>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957D1E34-4BE1-4186-971A-DC6DDE9583B6}"/>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B0DF865B-1D70-4855-A4D0-AD93AC7659FC}"/>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989267A2-D26C-4BD4-9E56-8FB27164E251}"/>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3BD7EE7F-669C-4BAF-858F-07BE85952E8C}"/>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4991BD3A-6B01-4CE7-823C-09EA47AE26B4}"/>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ABA27A1-84F4-4FB5-82C7-35F72963AE1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2A51477-3B44-4D8F-AE78-74A5D1AAC2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B1FDEB1-0620-46AD-9260-2FF1622933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CCECC13-589B-4AF5-9048-8F716B5054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043E23-B409-4812-B547-C08AA11AA70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87" name="楕円 186">
          <a:extLst>
            <a:ext uri="{FF2B5EF4-FFF2-40B4-BE49-F238E27FC236}">
              <a16:creationId xmlns:a16="http://schemas.microsoft.com/office/drawing/2014/main" id="{E4FE7D7E-8B95-4B55-9796-7E8AB7E37D5A}"/>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4C8C7FD-C2E9-41D1-8CD4-18865D19E7B3}"/>
            </a:ext>
          </a:extLst>
        </xdr:cNvPr>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89" name="楕円 188">
          <a:extLst>
            <a:ext uri="{FF2B5EF4-FFF2-40B4-BE49-F238E27FC236}">
              <a16:creationId xmlns:a16="http://schemas.microsoft.com/office/drawing/2014/main" id="{6359AF60-1607-4B12-BD55-2F5ABCB46E76}"/>
            </a:ext>
          </a:extLst>
        </xdr:cNvPr>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145324</xdr:rowOff>
    </xdr:to>
    <xdr:cxnSp macro="">
      <xdr:nvCxnSpPr>
        <xdr:cNvPr id="190" name="直線コネクタ 189">
          <a:extLst>
            <a:ext uri="{FF2B5EF4-FFF2-40B4-BE49-F238E27FC236}">
              <a16:creationId xmlns:a16="http://schemas.microsoft.com/office/drawing/2014/main" id="{33224A2D-AD86-48BA-8209-F4A065CC7A43}"/>
            </a:ext>
          </a:extLst>
        </xdr:cNvPr>
        <xdr:cNvCxnSpPr/>
      </xdr:nvCxnSpPr>
      <xdr:spPr>
        <a:xfrm>
          <a:off x="3797300" y="104094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1" name="楕円 190">
          <a:extLst>
            <a:ext uri="{FF2B5EF4-FFF2-40B4-BE49-F238E27FC236}">
              <a16:creationId xmlns:a16="http://schemas.microsoft.com/office/drawing/2014/main" id="{4D9328C8-DE0E-4D08-84E6-95FD1E26647B}"/>
            </a:ext>
          </a:extLst>
        </xdr:cNvPr>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122465</xdr:rowOff>
    </xdr:to>
    <xdr:cxnSp macro="">
      <xdr:nvCxnSpPr>
        <xdr:cNvPr id="192" name="直線コネクタ 191">
          <a:extLst>
            <a:ext uri="{FF2B5EF4-FFF2-40B4-BE49-F238E27FC236}">
              <a16:creationId xmlns:a16="http://schemas.microsoft.com/office/drawing/2014/main" id="{511B1DED-F105-4EEA-92BD-87FA07CB587D}"/>
            </a:ext>
          </a:extLst>
        </xdr:cNvPr>
        <xdr:cNvCxnSpPr/>
      </xdr:nvCxnSpPr>
      <xdr:spPr>
        <a:xfrm>
          <a:off x="2908300" y="104078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3" name="楕円 192">
          <a:extLst>
            <a:ext uri="{FF2B5EF4-FFF2-40B4-BE49-F238E27FC236}">
              <a16:creationId xmlns:a16="http://schemas.microsoft.com/office/drawing/2014/main" id="{F10647E0-35E9-4BCD-A91C-F135E5624EA3}"/>
            </a:ext>
          </a:extLst>
        </xdr:cNvPr>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120831</xdr:rowOff>
    </xdr:to>
    <xdr:cxnSp macro="">
      <xdr:nvCxnSpPr>
        <xdr:cNvPr id="194" name="直線コネクタ 193">
          <a:extLst>
            <a:ext uri="{FF2B5EF4-FFF2-40B4-BE49-F238E27FC236}">
              <a16:creationId xmlns:a16="http://schemas.microsoft.com/office/drawing/2014/main" id="{B0F26EB1-C1ED-4798-A02A-5110C6E1296C}"/>
            </a:ext>
          </a:extLst>
        </xdr:cNvPr>
        <xdr:cNvCxnSpPr/>
      </xdr:nvCxnSpPr>
      <xdr:spPr>
        <a:xfrm>
          <a:off x="2019300" y="103849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5" name="楕円 194">
          <a:extLst>
            <a:ext uri="{FF2B5EF4-FFF2-40B4-BE49-F238E27FC236}">
              <a16:creationId xmlns:a16="http://schemas.microsoft.com/office/drawing/2014/main" id="{75DCAE91-EB9F-443B-BFFC-261A649260D9}"/>
            </a:ext>
          </a:extLst>
        </xdr:cNvPr>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73478</xdr:rowOff>
    </xdr:from>
    <xdr:to>
      <xdr:col>10</xdr:col>
      <xdr:colOff>114300</xdr:colOff>
      <xdr:row>60</xdr:row>
      <xdr:rowOff>97972</xdr:rowOff>
    </xdr:to>
    <xdr:cxnSp macro="">
      <xdr:nvCxnSpPr>
        <xdr:cNvPr id="196" name="直線コネクタ 195">
          <a:extLst>
            <a:ext uri="{FF2B5EF4-FFF2-40B4-BE49-F238E27FC236}">
              <a16:creationId xmlns:a16="http://schemas.microsoft.com/office/drawing/2014/main" id="{E437F9F3-B2EE-4B12-A760-CB4F3E03B68F}"/>
            </a:ext>
          </a:extLst>
        </xdr:cNvPr>
        <xdr:cNvCxnSpPr/>
      </xdr:nvCxnSpPr>
      <xdr:spPr>
        <a:xfrm>
          <a:off x="1130300" y="1036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E90985C-1B3F-43DF-8F64-F97201A4054E}"/>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57FB027-C523-434C-8164-38037E44A8C6}"/>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DF9679C-3DB0-4018-B377-0690589D84E8}"/>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F2BBF1D-82B1-4E80-868E-2BF80A67E72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E77102F-A785-452F-8566-B44E8FD421F4}"/>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8230008-12EA-4EE7-BF14-A82872F26EEE}"/>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E8D5B8FD-53C0-4C32-91BA-6B1415EB6B5A}"/>
            </a:ext>
          </a:extLst>
        </xdr:cNvPr>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7DB7D91-33EE-4F2D-B10F-FCECCD42162C}"/>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A244BA7-A348-48EA-AA5B-D21F4717E3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635546D-F193-4D1A-8B90-CEB341926C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7A06712-74DD-4051-9C09-AA9A900D5B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75763F0-A7D3-408A-AEEE-EA6BC5E02B6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702FC3D-0758-4E22-82B6-B4492F3E74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E315CDB-BEB4-4EAC-9FC3-B768BF05D3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73CBCC6-ECD0-4AAD-A969-7E4B097B14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127B94F-2DCC-4083-9D6C-99D5924FB3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A1A99E1-09CA-4FA4-AF34-0D2FAB1FB9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A13F2D2-D2FE-4196-8BB7-611E6CC6C1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0F16413-0219-450C-9B1E-13E07B8B103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AA866C7B-3F19-40AB-861B-13B9478DD70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E8E57B5-DE31-4873-A8D6-5DA205A7DB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0DDF5CD-C72E-4592-BC93-61D43CF73D2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993FF58-E0B9-4425-8298-C15840FB123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2633E152-9709-404E-AA14-1EEC33E2FF3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CF679B5-ABDD-40CC-8CDD-B6D155259E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9CCF4881-D331-4B5C-8775-A50423F43E1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23C6AE0-D432-43F6-9BDC-D56585F7FF1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ACA56D11-4053-45DE-B0BE-2186140FA57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E0572EB-155C-4684-87EF-B955667797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4DB1897-C9A7-4248-B4E0-2F64E950A25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8F8862F-B62D-4DE9-B1E2-6C764C6F66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64CDCAC3-ACA5-48FF-B8FF-D33B2105D22D}"/>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B3F11896-8FAD-4696-8F79-BA9E38E0511E}"/>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4423F833-7565-4580-A124-9AB1CC863374}"/>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C6D4333-7D7F-49EF-992D-D08E37FDC6E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4FB5AF2D-B249-46D5-88E3-958B996F9709}"/>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51B575B-9C68-40AF-A5BC-C4ED8C31B4B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9361278F-90C2-424B-A2B6-1078B6E14397}"/>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F3B60540-92B4-4277-BB94-DBDFB578C151}"/>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624E8F1A-639D-430F-8BAD-7C08A02CE7E4}"/>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8521F2-BE27-4257-A1B5-BA8EFC6548E6}"/>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B4C51F38-4BE5-4145-B7DA-4CF63543E098}"/>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539AA09-631E-4572-A00D-FB2293C8F6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BDC6678-CE3D-42B3-837A-810FC93893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2F7AEC4-4AEE-4239-A6A0-FC83C0E47F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913CFAF-6074-4C03-BFCD-814E7EFB2D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1214770-8C63-4243-98F0-02276C4139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121110</xdr:rowOff>
    </xdr:from>
    <xdr:to>
      <xdr:col>55</xdr:col>
      <xdr:colOff>50800</xdr:colOff>
      <xdr:row>63</xdr:row>
      <xdr:rowOff>51260</xdr:rowOff>
    </xdr:to>
    <xdr:sp macro="" textlink="">
      <xdr:nvSpPr>
        <xdr:cNvPr id="244" name="楕円 243">
          <a:extLst>
            <a:ext uri="{FF2B5EF4-FFF2-40B4-BE49-F238E27FC236}">
              <a16:creationId xmlns:a16="http://schemas.microsoft.com/office/drawing/2014/main" id="{8208A481-F4EA-4417-A283-E948F11EB42A}"/>
            </a:ext>
          </a:extLst>
        </xdr:cNvPr>
        <xdr:cNvSpPr/>
      </xdr:nvSpPr>
      <xdr:spPr>
        <a:xfrm>
          <a:off x="10426700" y="107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99537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1E5ECD7-6CD0-4BE2-8A42-EED2B7823DB4}"/>
            </a:ext>
          </a:extLst>
        </xdr:cNvPr>
        <xdr:cNvSpPr txBox="1"/>
      </xdr:nvSpPr>
      <xdr:spPr>
        <a:xfrm>
          <a:off x="10515600" y="1072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124697</xdr:rowOff>
    </xdr:from>
    <xdr:to>
      <xdr:col>50</xdr:col>
      <xdr:colOff>165100</xdr:colOff>
      <xdr:row>63</xdr:row>
      <xdr:rowOff>54847</xdr:rowOff>
    </xdr:to>
    <xdr:sp macro="" textlink="">
      <xdr:nvSpPr>
        <xdr:cNvPr id="246" name="楕円 245">
          <a:extLst>
            <a:ext uri="{FF2B5EF4-FFF2-40B4-BE49-F238E27FC236}">
              <a16:creationId xmlns:a16="http://schemas.microsoft.com/office/drawing/2014/main" id="{CE7CF506-65D3-4B00-A742-96B57643D3D8}"/>
            </a:ext>
          </a:extLst>
        </xdr:cNvPr>
        <xdr:cNvSpPr/>
      </xdr:nvSpPr>
      <xdr:spPr>
        <a:xfrm>
          <a:off x="9588500" y="107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460</xdr:rowOff>
    </xdr:from>
    <xdr:to>
      <xdr:col>55</xdr:col>
      <xdr:colOff>0</xdr:colOff>
      <xdr:row>63</xdr:row>
      <xdr:rowOff>4047</xdr:rowOff>
    </xdr:to>
    <xdr:cxnSp macro="">
      <xdr:nvCxnSpPr>
        <xdr:cNvPr id="247" name="直線コネクタ 246">
          <a:extLst>
            <a:ext uri="{FF2B5EF4-FFF2-40B4-BE49-F238E27FC236}">
              <a16:creationId xmlns:a16="http://schemas.microsoft.com/office/drawing/2014/main" id="{8F611956-CFDA-49C8-BDC5-E61BAD2D2BE9}"/>
            </a:ext>
          </a:extLst>
        </xdr:cNvPr>
        <xdr:cNvCxnSpPr/>
      </xdr:nvCxnSpPr>
      <xdr:spPr>
        <a:xfrm flipV="1">
          <a:off x="9639300" y="10801810"/>
          <a:ext cx="8382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128267</xdr:rowOff>
    </xdr:from>
    <xdr:to>
      <xdr:col>46</xdr:col>
      <xdr:colOff>38100</xdr:colOff>
      <xdr:row>63</xdr:row>
      <xdr:rowOff>58417</xdr:rowOff>
    </xdr:to>
    <xdr:sp macro="" textlink="">
      <xdr:nvSpPr>
        <xdr:cNvPr id="248" name="楕円 247">
          <a:extLst>
            <a:ext uri="{FF2B5EF4-FFF2-40B4-BE49-F238E27FC236}">
              <a16:creationId xmlns:a16="http://schemas.microsoft.com/office/drawing/2014/main" id="{E08A2C68-9962-4078-978D-18DBB890048D}"/>
            </a:ext>
          </a:extLst>
        </xdr:cNvPr>
        <xdr:cNvSpPr/>
      </xdr:nvSpPr>
      <xdr:spPr>
        <a:xfrm>
          <a:off x="8699500" y="107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4047</xdr:rowOff>
    </xdr:from>
    <xdr:to>
      <xdr:col>50</xdr:col>
      <xdr:colOff>114300</xdr:colOff>
      <xdr:row>63</xdr:row>
      <xdr:rowOff>7617</xdr:rowOff>
    </xdr:to>
    <xdr:cxnSp macro="">
      <xdr:nvCxnSpPr>
        <xdr:cNvPr id="249" name="直線コネクタ 248">
          <a:extLst>
            <a:ext uri="{FF2B5EF4-FFF2-40B4-BE49-F238E27FC236}">
              <a16:creationId xmlns:a16="http://schemas.microsoft.com/office/drawing/2014/main" id="{4FEA213D-3F59-4241-9147-262518F1F35F}"/>
            </a:ext>
          </a:extLst>
        </xdr:cNvPr>
        <xdr:cNvCxnSpPr/>
      </xdr:nvCxnSpPr>
      <xdr:spPr>
        <a:xfrm flipV="1">
          <a:off x="8750300" y="10805397"/>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132199</xdr:rowOff>
    </xdr:from>
    <xdr:to>
      <xdr:col>41</xdr:col>
      <xdr:colOff>101600</xdr:colOff>
      <xdr:row>63</xdr:row>
      <xdr:rowOff>62349</xdr:rowOff>
    </xdr:to>
    <xdr:sp macro="" textlink="">
      <xdr:nvSpPr>
        <xdr:cNvPr id="250" name="楕円 249">
          <a:extLst>
            <a:ext uri="{FF2B5EF4-FFF2-40B4-BE49-F238E27FC236}">
              <a16:creationId xmlns:a16="http://schemas.microsoft.com/office/drawing/2014/main" id="{902AA262-6B71-4446-8770-581FD272ABB6}"/>
            </a:ext>
          </a:extLst>
        </xdr:cNvPr>
        <xdr:cNvSpPr/>
      </xdr:nvSpPr>
      <xdr:spPr>
        <a:xfrm>
          <a:off x="7810500" y="10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7617</xdr:rowOff>
    </xdr:from>
    <xdr:to>
      <xdr:col>45</xdr:col>
      <xdr:colOff>177800</xdr:colOff>
      <xdr:row>63</xdr:row>
      <xdr:rowOff>11549</xdr:rowOff>
    </xdr:to>
    <xdr:cxnSp macro="">
      <xdr:nvCxnSpPr>
        <xdr:cNvPr id="251" name="直線コネクタ 250">
          <a:extLst>
            <a:ext uri="{FF2B5EF4-FFF2-40B4-BE49-F238E27FC236}">
              <a16:creationId xmlns:a16="http://schemas.microsoft.com/office/drawing/2014/main" id="{EA6B0F0F-9755-4A58-BFFC-0AAC9F89C0DA}"/>
            </a:ext>
          </a:extLst>
        </xdr:cNvPr>
        <xdr:cNvCxnSpPr/>
      </xdr:nvCxnSpPr>
      <xdr:spPr>
        <a:xfrm flipV="1">
          <a:off x="7861300" y="10808967"/>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136255</xdr:rowOff>
    </xdr:from>
    <xdr:to>
      <xdr:col>36</xdr:col>
      <xdr:colOff>165100</xdr:colOff>
      <xdr:row>63</xdr:row>
      <xdr:rowOff>66405</xdr:rowOff>
    </xdr:to>
    <xdr:sp macro="" textlink="">
      <xdr:nvSpPr>
        <xdr:cNvPr id="252" name="楕円 251">
          <a:extLst>
            <a:ext uri="{FF2B5EF4-FFF2-40B4-BE49-F238E27FC236}">
              <a16:creationId xmlns:a16="http://schemas.microsoft.com/office/drawing/2014/main" id="{9E8E80FF-E373-4174-BC87-FEEAB6388A07}"/>
            </a:ext>
          </a:extLst>
        </xdr:cNvPr>
        <xdr:cNvSpPr/>
      </xdr:nvSpPr>
      <xdr:spPr>
        <a:xfrm>
          <a:off x="6921500" y="107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11549</xdr:rowOff>
    </xdr:from>
    <xdr:to>
      <xdr:col>41</xdr:col>
      <xdr:colOff>50800</xdr:colOff>
      <xdr:row>63</xdr:row>
      <xdr:rowOff>15605</xdr:rowOff>
    </xdr:to>
    <xdr:cxnSp macro="">
      <xdr:nvCxnSpPr>
        <xdr:cNvPr id="253" name="直線コネクタ 252">
          <a:extLst>
            <a:ext uri="{FF2B5EF4-FFF2-40B4-BE49-F238E27FC236}">
              <a16:creationId xmlns:a16="http://schemas.microsoft.com/office/drawing/2014/main" id="{017A19B4-6103-47D3-9735-76F403227E8E}"/>
            </a:ext>
          </a:extLst>
        </xdr:cNvPr>
        <xdr:cNvCxnSpPr/>
      </xdr:nvCxnSpPr>
      <xdr:spPr>
        <a:xfrm flipV="1">
          <a:off x="6972300" y="10812899"/>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592FAC6-42AC-4F1D-93D3-6426B80C82A4}"/>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2F1153C3-2EA1-42EA-9DF4-A78A49422278}"/>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425B0CE-D0CF-4067-A9DF-A2D72D28FBEC}"/>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BF38BAE-A611-4AE4-A1C9-BE7B34A76977}"/>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45974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C6A738CC-D4CA-4670-8573-E3B023A9D4A1}"/>
            </a:ext>
          </a:extLst>
        </xdr:cNvPr>
        <xdr:cNvSpPr txBox="1"/>
      </xdr:nvSpPr>
      <xdr:spPr>
        <a:xfrm>
          <a:off x="9327095" y="1084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49544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2A69612-0177-4F27-9CDE-37C6C334C01A}"/>
            </a:ext>
          </a:extLst>
        </xdr:cNvPr>
        <xdr:cNvSpPr txBox="1"/>
      </xdr:nvSpPr>
      <xdr:spPr>
        <a:xfrm>
          <a:off x="8450795" y="1085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53476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104CDED-8728-4B0E-B2B4-AD95A06B61EC}"/>
            </a:ext>
          </a:extLst>
        </xdr:cNvPr>
        <xdr:cNvSpPr txBox="1"/>
      </xdr:nvSpPr>
      <xdr:spPr>
        <a:xfrm>
          <a:off x="7561795" y="108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57532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00065F5-21D2-4F9F-86B7-807043B47B1E}"/>
            </a:ext>
          </a:extLst>
        </xdr:cNvPr>
        <xdr:cNvSpPr txBox="1"/>
      </xdr:nvSpPr>
      <xdr:spPr>
        <a:xfrm>
          <a:off x="6672795" y="1085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364D678-7EE2-4444-A033-1792FB4EBC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AF7BCC9-1F4B-433E-B77B-358793F2FF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E57AB23-4DE2-47B0-8BC5-1EED75FE0A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3514655-133F-456A-9791-FD995B6D300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EFA0470-AAC1-4423-841A-FFA6E2AB48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007BA46-50F4-4A13-9DC4-82ED6D44604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8AB64F6-5E81-42BC-A153-5A55FB349AB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2082FE7-F468-4D8E-9C5D-7FE304756D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5F3CBF1-66D1-45E3-9A1B-D04C3BDCE3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FECFC4D-CA6A-4E35-AA46-1D0EC1853F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37A109A-3710-4D97-811D-74A69C27F14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94250970-B279-4DCE-AB87-3B3B973FB52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AA9ACCC-64A2-482A-A139-D6FA90D5A0B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DDCFCC0-B7D4-422E-847D-56757ADC5D9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82655D0-CEDB-4C8A-82DB-3AEC4D027AF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2C0B9DB-D5E8-4D51-9886-4BCEB49852E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F9B696D-A98F-4A58-A0FE-79C21F007B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CC6468A6-9D80-4DBE-873A-92E721128D7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0899603-C85A-4111-BEB4-1B6C8A0CD4D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E56B6688-83AE-49DC-9C4E-EA45F85E463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50313A3-A16B-4FDC-9F73-7C29707B3B4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1999D3F-976A-404A-8714-7FB61A206A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17FE1EFA-76A3-423C-8E58-E97445D8E2E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1381866A-2F97-4E34-8DBF-237ECAD0BD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A2D2B4E4-7A27-429C-AC50-4713EFCDD913}"/>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BA609C56-ADB6-4338-BD87-8078722B1EC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41389518-7250-4319-96BD-7067D7B3106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CDB2070-8A60-42A3-A8B1-CD0BB1CBA352}"/>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4D18B815-0A21-40FC-9C5B-DF2103337C35}"/>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D895966-2F97-44A0-AD25-2E0E8B7C1961}"/>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138266AF-29A7-4F25-9792-BEFB66E47601}"/>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DA6319D2-6953-4FF0-A658-19AFC3BC6DCF}"/>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57C093D8-F416-4656-87EF-94AE7D01E228}"/>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658B947E-4E95-4605-98F1-A578051DF508}"/>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5E82B000-84B7-4AFD-BDE9-FAC526B742F8}"/>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312F77B-22D5-4033-83CE-E8D16B3144C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ECC6AF4-EEB5-4568-92FC-1BB1674058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DACB242-D536-4320-967F-A952E90799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CF2852A-10CE-452C-88D6-D6B30D97889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60AED82-AE90-4349-A3D4-3D393028E4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302" name="楕円 301">
          <a:extLst>
            <a:ext uri="{FF2B5EF4-FFF2-40B4-BE49-F238E27FC236}">
              <a16:creationId xmlns:a16="http://schemas.microsoft.com/office/drawing/2014/main" id="{AEC9C33C-22F4-4E46-879B-56085C2B3A24}"/>
            </a:ext>
          </a:extLst>
        </xdr:cNvPr>
        <xdr:cNvSpPr/>
      </xdr:nvSpPr>
      <xdr:spPr>
        <a:xfrm>
          <a:off x="4584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19702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D0C88FC-EC8B-4806-8775-1C017DCEBC7F}"/>
            </a:ext>
          </a:extLst>
        </xdr:cNvPr>
        <xdr:cNvSpPr txBox="1"/>
      </xdr:nvSpPr>
      <xdr:spPr>
        <a:xfrm>
          <a:off x="4673600"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304" name="楕円 303">
          <a:extLst>
            <a:ext uri="{FF2B5EF4-FFF2-40B4-BE49-F238E27FC236}">
              <a16:creationId xmlns:a16="http://schemas.microsoft.com/office/drawing/2014/main" id="{791EB8A4-DFF8-4518-AD87-B72488185B2E}"/>
            </a:ext>
          </a:extLst>
        </xdr:cNvPr>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47625</xdr:rowOff>
    </xdr:from>
    <xdr:to>
      <xdr:col>24</xdr:col>
      <xdr:colOff>63500</xdr:colOff>
      <xdr:row>82</xdr:row>
      <xdr:rowOff>112395</xdr:rowOff>
    </xdr:to>
    <xdr:cxnSp macro="">
      <xdr:nvCxnSpPr>
        <xdr:cNvPr id="305" name="直線コネクタ 304">
          <a:extLst>
            <a:ext uri="{FF2B5EF4-FFF2-40B4-BE49-F238E27FC236}">
              <a16:creationId xmlns:a16="http://schemas.microsoft.com/office/drawing/2014/main" id="{557F5B59-0520-4E8B-AD53-E64809ECFB99}"/>
            </a:ext>
          </a:extLst>
        </xdr:cNvPr>
        <xdr:cNvCxnSpPr/>
      </xdr:nvCxnSpPr>
      <xdr:spPr>
        <a:xfrm flipV="1">
          <a:off x="3797300" y="141065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306" name="楕円 305">
          <a:extLst>
            <a:ext uri="{FF2B5EF4-FFF2-40B4-BE49-F238E27FC236}">
              <a16:creationId xmlns:a16="http://schemas.microsoft.com/office/drawing/2014/main" id="{97688F31-AD06-4DAE-8C54-863152E91032}"/>
            </a:ext>
          </a:extLst>
        </xdr:cNvPr>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83</xdr:row>
      <xdr:rowOff>70486</xdr:rowOff>
    </xdr:to>
    <xdr:cxnSp macro="">
      <xdr:nvCxnSpPr>
        <xdr:cNvPr id="307" name="直線コネクタ 306">
          <a:extLst>
            <a:ext uri="{FF2B5EF4-FFF2-40B4-BE49-F238E27FC236}">
              <a16:creationId xmlns:a16="http://schemas.microsoft.com/office/drawing/2014/main" id="{317701C4-774D-4E1F-B55C-22947950D2DF}"/>
            </a:ext>
          </a:extLst>
        </xdr:cNvPr>
        <xdr:cNvCxnSpPr/>
      </xdr:nvCxnSpPr>
      <xdr:spPr>
        <a:xfrm flipV="1">
          <a:off x="2908300" y="141712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8" name="楕円 307">
          <a:extLst>
            <a:ext uri="{FF2B5EF4-FFF2-40B4-BE49-F238E27FC236}">
              <a16:creationId xmlns:a16="http://schemas.microsoft.com/office/drawing/2014/main" id="{52F2BEE3-05A2-4930-BD7C-CF4C82ECA3E1}"/>
            </a:ext>
          </a:extLst>
        </xdr:cNvPr>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70486</xdr:rowOff>
    </xdr:to>
    <xdr:cxnSp macro="">
      <xdr:nvCxnSpPr>
        <xdr:cNvPr id="309" name="直線コネクタ 308">
          <a:extLst>
            <a:ext uri="{FF2B5EF4-FFF2-40B4-BE49-F238E27FC236}">
              <a16:creationId xmlns:a16="http://schemas.microsoft.com/office/drawing/2014/main" id="{EC9A6ADC-1669-4742-A19A-4C4F8A96AE10}"/>
            </a:ext>
          </a:extLst>
        </xdr:cNvPr>
        <xdr:cNvCxnSpPr/>
      </xdr:nvCxnSpPr>
      <xdr:spPr>
        <a:xfrm>
          <a:off x="2019300" y="142703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76836</xdr:rowOff>
    </xdr:from>
    <xdr:to>
      <xdr:col>6</xdr:col>
      <xdr:colOff>38100</xdr:colOff>
      <xdr:row>84</xdr:row>
      <xdr:rowOff>6986</xdr:rowOff>
    </xdr:to>
    <xdr:sp macro="" textlink="">
      <xdr:nvSpPr>
        <xdr:cNvPr id="310" name="楕円 309">
          <a:extLst>
            <a:ext uri="{FF2B5EF4-FFF2-40B4-BE49-F238E27FC236}">
              <a16:creationId xmlns:a16="http://schemas.microsoft.com/office/drawing/2014/main" id="{F2A22627-7A9F-4AB1-98DD-D1177E4D80A0}"/>
            </a:ext>
          </a:extLst>
        </xdr:cNvPr>
        <xdr:cNvSpPr/>
      </xdr:nvSpPr>
      <xdr:spPr>
        <a:xfrm>
          <a:off x="1079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127636</xdr:rowOff>
    </xdr:to>
    <xdr:cxnSp macro="">
      <xdr:nvCxnSpPr>
        <xdr:cNvPr id="311" name="直線コネクタ 310">
          <a:extLst>
            <a:ext uri="{FF2B5EF4-FFF2-40B4-BE49-F238E27FC236}">
              <a16:creationId xmlns:a16="http://schemas.microsoft.com/office/drawing/2014/main" id="{0D237F95-2F4C-46E2-B3AC-289A0425C1C6}"/>
            </a:ext>
          </a:extLst>
        </xdr:cNvPr>
        <xdr:cNvCxnSpPr/>
      </xdr:nvCxnSpPr>
      <xdr:spPr>
        <a:xfrm flipV="1">
          <a:off x="1130300" y="142703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45E2C8F7-0821-4D5D-B1FF-82F596626EA2}"/>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2CCDA73D-EF71-4730-A6F2-21DD6672D87A}"/>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BFF1113-4E65-4DC1-89D2-6834EB771C1A}"/>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B7DC3C1A-6087-48E4-B4B7-D88AAF0947DD}"/>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8272</xdr:rowOff>
    </xdr:from>
    <xdr:ext cx="405111" cy="259045"/>
    <xdr:sp macro="" textlink="">
      <xdr:nvSpPr>
        <xdr:cNvPr id="316" name="n_1mainValue【公営住宅】&#10;有形固定資産減価償却率">
          <a:extLst>
            <a:ext uri="{FF2B5EF4-FFF2-40B4-BE49-F238E27FC236}">
              <a16:creationId xmlns:a16="http://schemas.microsoft.com/office/drawing/2014/main" id="{7E0C7F7B-314F-4FFC-BCE5-86703A98B601}"/>
            </a:ext>
          </a:extLst>
        </xdr:cNvPr>
        <xdr:cNvSpPr txBox="1"/>
      </xdr:nvSpPr>
      <xdr:spPr>
        <a:xfrm>
          <a:off x="3582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317" name="n_2mainValue【公営住宅】&#10;有形固定資産減価償却率">
          <a:extLst>
            <a:ext uri="{FF2B5EF4-FFF2-40B4-BE49-F238E27FC236}">
              <a16:creationId xmlns:a16="http://schemas.microsoft.com/office/drawing/2014/main" id="{77582B25-4BA5-47D8-9F4F-06109EA83929}"/>
            </a:ext>
          </a:extLst>
        </xdr:cNvPr>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18" name="n_3mainValue【公営住宅】&#10;有形固定資産減価償却率">
          <a:extLst>
            <a:ext uri="{FF2B5EF4-FFF2-40B4-BE49-F238E27FC236}">
              <a16:creationId xmlns:a16="http://schemas.microsoft.com/office/drawing/2014/main" id="{36D604D2-AF33-4DC0-B233-8B094AD45B77}"/>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169563</xdr:rowOff>
    </xdr:from>
    <xdr:ext cx="405111" cy="259045"/>
    <xdr:sp macro="" textlink="">
      <xdr:nvSpPr>
        <xdr:cNvPr id="319" name="n_4mainValue【公営住宅】&#10;有形固定資産減価償却率">
          <a:extLst>
            <a:ext uri="{FF2B5EF4-FFF2-40B4-BE49-F238E27FC236}">
              <a16:creationId xmlns:a16="http://schemas.microsoft.com/office/drawing/2014/main" id="{BC3DCB08-4439-4C7D-928F-FF47FCC50E91}"/>
            </a:ext>
          </a:extLst>
        </xdr:cNvPr>
        <xdr:cNvSpPr txBox="1"/>
      </xdr:nvSpPr>
      <xdr:spPr>
        <a:xfrm>
          <a:off x="927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2876DD5-3D0A-4726-8C01-80019C2A15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D696A6E-4C6C-4724-B891-86BBE268FC8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D9DD328-8DAD-44A5-B694-E1D30C58DB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EC58F100-BBEA-43D2-BD37-8E9446C1FD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22621D4-E7C1-44E2-BD1C-E5C3F75F4B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96976F6-53C8-4430-9A24-5BDB26962E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F85C57A-4CB3-485C-B323-6D7E79A906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5C55C15-9C67-4849-9A49-6F28ADD208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287878F-F1F1-4A91-9956-F71CC47F82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0EE53CC-C89C-40DA-B3C3-0E312703EAC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6459E10-02FA-4912-923C-AC7E62CE88F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91D9E95-F77C-4550-89D3-04C887054EC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1270E15-2EED-49C7-8482-1A428C1CCED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7FC8805F-8F7B-4FC7-B4AF-93ECB94EF634}"/>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4566ACD8-C4CE-4D92-A10C-F257B973B83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2F10D583-91AE-4927-BBA9-EF53E04BBC48}"/>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4A0BB5A-176C-47F4-9F61-B98219B3959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15AE9250-C16E-4450-BAAE-1DF3E8BBBDBB}"/>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26078F6-D362-4BFE-B5B1-FF756FA103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B80CDA5E-AC7E-491C-9E8E-1372EFC351D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886B8933-FF8C-4FF6-B7B3-B2401E4429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6AC2BE06-1CCE-41FF-A47C-4990A1EAE899}"/>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AD03DF6D-885D-4551-8815-7ADD17841C41}"/>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C0FC35E3-A422-4785-B508-325565552088}"/>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9CE16B6A-9C89-41E6-A993-E521DB045CE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D350ABAC-D0A8-41C6-950C-9DE45C423FF1}"/>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6AFD5F3E-0B82-4053-AAE3-41C3F5966861}"/>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16D885F3-3C2C-4509-A755-307146EC03B9}"/>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CE8DB1DA-0048-4EA4-B472-395F5C6DC2B3}"/>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43FF4C41-0E7C-4BF7-BDA9-E8D7643D5E82}"/>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806A465C-AA20-4AA1-8423-E833E4DD6853}"/>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8BA98D9F-5537-423F-9CA3-80AFD666F6EC}"/>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6CE00A4-9F2D-4D56-88D6-9A79C7D3DF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8794434-44DC-495E-9906-18CD7B4C21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C702023-AA2B-4FDA-A324-27AD82F90C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437914C-98AD-4F23-975A-F1E41BD12BC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7233CEA-18DF-4685-B406-2158C1C688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136851</xdr:rowOff>
    </xdr:from>
    <xdr:to>
      <xdr:col>55</xdr:col>
      <xdr:colOff>50800</xdr:colOff>
      <xdr:row>86</xdr:row>
      <xdr:rowOff>67001</xdr:rowOff>
    </xdr:to>
    <xdr:sp macro="" textlink="">
      <xdr:nvSpPr>
        <xdr:cNvPr id="357" name="楕円 356">
          <a:extLst>
            <a:ext uri="{FF2B5EF4-FFF2-40B4-BE49-F238E27FC236}">
              <a16:creationId xmlns:a16="http://schemas.microsoft.com/office/drawing/2014/main" id="{02967992-F9D5-4B43-936D-9607C42B0990}"/>
            </a:ext>
          </a:extLst>
        </xdr:cNvPr>
        <xdr:cNvSpPr/>
      </xdr:nvSpPr>
      <xdr:spPr>
        <a:xfrm>
          <a:off x="10426700" y="147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a:extLst>
            <a:ext uri="{FF2B5EF4-FFF2-40B4-BE49-F238E27FC236}">
              <a16:creationId xmlns:a16="http://schemas.microsoft.com/office/drawing/2014/main" id="{B81A6B80-A409-484F-8102-CD7ADD81F494}"/>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137216</xdr:rowOff>
    </xdr:from>
    <xdr:to>
      <xdr:col>50</xdr:col>
      <xdr:colOff>165100</xdr:colOff>
      <xdr:row>86</xdr:row>
      <xdr:rowOff>67366</xdr:rowOff>
    </xdr:to>
    <xdr:sp macro="" textlink="">
      <xdr:nvSpPr>
        <xdr:cNvPr id="359" name="楕円 358">
          <a:extLst>
            <a:ext uri="{FF2B5EF4-FFF2-40B4-BE49-F238E27FC236}">
              <a16:creationId xmlns:a16="http://schemas.microsoft.com/office/drawing/2014/main" id="{C9816BF6-8A43-4030-831E-46EB03F8E4C8}"/>
            </a:ext>
          </a:extLst>
        </xdr:cNvPr>
        <xdr:cNvSpPr/>
      </xdr:nvSpPr>
      <xdr:spPr>
        <a:xfrm>
          <a:off x="9588500" y="147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16201</xdr:rowOff>
    </xdr:from>
    <xdr:to>
      <xdr:col>55</xdr:col>
      <xdr:colOff>0</xdr:colOff>
      <xdr:row>86</xdr:row>
      <xdr:rowOff>16566</xdr:rowOff>
    </xdr:to>
    <xdr:cxnSp macro="">
      <xdr:nvCxnSpPr>
        <xdr:cNvPr id="360" name="直線コネクタ 359">
          <a:extLst>
            <a:ext uri="{FF2B5EF4-FFF2-40B4-BE49-F238E27FC236}">
              <a16:creationId xmlns:a16="http://schemas.microsoft.com/office/drawing/2014/main" id="{C9393837-5600-4245-84B7-724A4A243C46}"/>
            </a:ext>
          </a:extLst>
        </xdr:cNvPr>
        <xdr:cNvCxnSpPr/>
      </xdr:nvCxnSpPr>
      <xdr:spPr>
        <a:xfrm flipV="1">
          <a:off x="9639300" y="14760901"/>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137536</xdr:rowOff>
    </xdr:from>
    <xdr:to>
      <xdr:col>46</xdr:col>
      <xdr:colOff>38100</xdr:colOff>
      <xdr:row>86</xdr:row>
      <xdr:rowOff>67686</xdr:rowOff>
    </xdr:to>
    <xdr:sp macro="" textlink="">
      <xdr:nvSpPr>
        <xdr:cNvPr id="361" name="楕円 360">
          <a:extLst>
            <a:ext uri="{FF2B5EF4-FFF2-40B4-BE49-F238E27FC236}">
              <a16:creationId xmlns:a16="http://schemas.microsoft.com/office/drawing/2014/main" id="{39668B4C-13E7-43CC-8B19-6FC46F23B5ED}"/>
            </a:ext>
          </a:extLst>
        </xdr:cNvPr>
        <xdr:cNvSpPr/>
      </xdr:nvSpPr>
      <xdr:spPr>
        <a:xfrm>
          <a:off x="86995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16566</xdr:rowOff>
    </xdr:from>
    <xdr:to>
      <xdr:col>50</xdr:col>
      <xdr:colOff>114300</xdr:colOff>
      <xdr:row>86</xdr:row>
      <xdr:rowOff>16886</xdr:rowOff>
    </xdr:to>
    <xdr:cxnSp macro="">
      <xdr:nvCxnSpPr>
        <xdr:cNvPr id="362" name="直線コネクタ 361">
          <a:extLst>
            <a:ext uri="{FF2B5EF4-FFF2-40B4-BE49-F238E27FC236}">
              <a16:creationId xmlns:a16="http://schemas.microsoft.com/office/drawing/2014/main" id="{9D3DFFFF-18E1-4903-BEBC-A3A46AC0681B}"/>
            </a:ext>
          </a:extLst>
        </xdr:cNvPr>
        <xdr:cNvCxnSpPr/>
      </xdr:nvCxnSpPr>
      <xdr:spPr>
        <a:xfrm flipV="1">
          <a:off x="8750300" y="14761266"/>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137536</xdr:rowOff>
    </xdr:from>
    <xdr:to>
      <xdr:col>41</xdr:col>
      <xdr:colOff>101600</xdr:colOff>
      <xdr:row>86</xdr:row>
      <xdr:rowOff>67686</xdr:rowOff>
    </xdr:to>
    <xdr:sp macro="" textlink="">
      <xdr:nvSpPr>
        <xdr:cNvPr id="363" name="楕円 362">
          <a:extLst>
            <a:ext uri="{FF2B5EF4-FFF2-40B4-BE49-F238E27FC236}">
              <a16:creationId xmlns:a16="http://schemas.microsoft.com/office/drawing/2014/main" id="{B2950BD2-E3CD-4791-8F79-D0F33652FD53}"/>
            </a:ext>
          </a:extLst>
        </xdr:cNvPr>
        <xdr:cNvSpPr/>
      </xdr:nvSpPr>
      <xdr:spPr>
        <a:xfrm>
          <a:off x="78105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16886</xdr:rowOff>
    </xdr:from>
    <xdr:to>
      <xdr:col>45</xdr:col>
      <xdr:colOff>177800</xdr:colOff>
      <xdr:row>86</xdr:row>
      <xdr:rowOff>16886</xdr:rowOff>
    </xdr:to>
    <xdr:cxnSp macro="">
      <xdr:nvCxnSpPr>
        <xdr:cNvPr id="364" name="直線コネクタ 363">
          <a:extLst>
            <a:ext uri="{FF2B5EF4-FFF2-40B4-BE49-F238E27FC236}">
              <a16:creationId xmlns:a16="http://schemas.microsoft.com/office/drawing/2014/main" id="{BDB45F65-E06C-4915-8580-501C4DDC880D}"/>
            </a:ext>
          </a:extLst>
        </xdr:cNvPr>
        <xdr:cNvCxnSpPr/>
      </xdr:nvCxnSpPr>
      <xdr:spPr>
        <a:xfrm>
          <a:off x="7861300" y="1476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138725</xdr:rowOff>
    </xdr:from>
    <xdr:to>
      <xdr:col>36</xdr:col>
      <xdr:colOff>165100</xdr:colOff>
      <xdr:row>86</xdr:row>
      <xdr:rowOff>68875</xdr:rowOff>
    </xdr:to>
    <xdr:sp macro="" textlink="">
      <xdr:nvSpPr>
        <xdr:cNvPr id="365" name="楕円 364">
          <a:extLst>
            <a:ext uri="{FF2B5EF4-FFF2-40B4-BE49-F238E27FC236}">
              <a16:creationId xmlns:a16="http://schemas.microsoft.com/office/drawing/2014/main" id="{05C4D31D-CD86-41F4-BBA5-4D90D4D295DD}"/>
            </a:ext>
          </a:extLst>
        </xdr:cNvPr>
        <xdr:cNvSpPr/>
      </xdr:nvSpPr>
      <xdr:spPr>
        <a:xfrm>
          <a:off x="6921500" y="147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16886</xdr:rowOff>
    </xdr:from>
    <xdr:to>
      <xdr:col>41</xdr:col>
      <xdr:colOff>50800</xdr:colOff>
      <xdr:row>86</xdr:row>
      <xdr:rowOff>18075</xdr:rowOff>
    </xdr:to>
    <xdr:cxnSp macro="">
      <xdr:nvCxnSpPr>
        <xdr:cNvPr id="366" name="直線コネクタ 365">
          <a:extLst>
            <a:ext uri="{FF2B5EF4-FFF2-40B4-BE49-F238E27FC236}">
              <a16:creationId xmlns:a16="http://schemas.microsoft.com/office/drawing/2014/main" id="{5143EBDB-0D55-4B2A-A52E-9EE60405C223}"/>
            </a:ext>
          </a:extLst>
        </xdr:cNvPr>
        <xdr:cNvCxnSpPr/>
      </xdr:nvCxnSpPr>
      <xdr:spPr>
        <a:xfrm flipV="1">
          <a:off x="6972300" y="1476158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5B4250FB-B89A-428E-A0E4-A5DB8BF3ECA3}"/>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76F34058-6473-435A-BBB7-554D6DD801F6}"/>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8A39CAA0-8057-4357-8903-1AF9D09A8E04}"/>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583FA99F-4FD5-422F-989E-71F1EE267723}"/>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58493</xdr:rowOff>
    </xdr:from>
    <xdr:ext cx="469744" cy="259045"/>
    <xdr:sp macro="" textlink="">
      <xdr:nvSpPr>
        <xdr:cNvPr id="371" name="n_1mainValue【公営住宅】&#10;一人当たり面積">
          <a:extLst>
            <a:ext uri="{FF2B5EF4-FFF2-40B4-BE49-F238E27FC236}">
              <a16:creationId xmlns:a16="http://schemas.microsoft.com/office/drawing/2014/main" id="{E13B48C9-03DB-4E44-9D2F-137C8F86AF93}"/>
            </a:ext>
          </a:extLst>
        </xdr:cNvPr>
        <xdr:cNvSpPr txBox="1"/>
      </xdr:nvSpPr>
      <xdr:spPr>
        <a:xfrm>
          <a:off x="9391727" y="1480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58813</xdr:rowOff>
    </xdr:from>
    <xdr:ext cx="469744" cy="259045"/>
    <xdr:sp macro="" textlink="">
      <xdr:nvSpPr>
        <xdr:cNvPr id="372" name="n_2mainValue【公営住宅】&#10;一人当たり面積">
          <a:extLst>
            <a:ext uri="{FF2B5EF4-FFF2-40B4-BE49-F238E27FC236}">
              <a16:creationId xmlns:a16="http://schemas.microsoft.com/office/drawing/2014/main" id="{CF026EA4-0A48-4B44-B568-5414BEC1E069}"/>
            </a:ext>
          </a:extLst>
        </xdr:cNvPr>
        <xdr:cNvSpPr txBox="1"/>
      </xdr:nvSpPr>
      <xdr:spPr>
        <a:xfrm>
          <a:off x="8515427" y="148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58813</xdr:rowOff>
    </xdr:from>
    <xdr:ext cx="469744" cy="259045"/>
    <xdr:sp macro="" textlink="">
      <xdr:nvSpPr>
        <xdr:cNvPr id="373" name="n_3mainValue【公営住宅】&#10;一人当たり面積">
          <a:extLst>
            <a:ext uri="{FF2B5EF4-FFF2-40B4-BE49-F238E27FC236}">
              <a16:creationId xmlns:a16="http://schemas.microsoft.com/office/drawing/2014/main" id="{E5091788-84C3-425B-AB35-318D57197C7F}"/>
            </a:ext>
          </a:extLst>
        </xdr:cNvPr>
        <xdr:cNvSpPr txBox="1"/>
      </xdr:nvSpPr>
      <xdr:spPr>
        <a:xfrm>
          <a:off x="7626427" y="148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60002</xdr:rowOff>
    </xdr:from>
    <xdr:ext cx="469744" cy="259045"/>
    <xdr:sp macro="" textlink="">
      <xdr:nvSpPr>
        <xdr:cNvPr id="374" name="n_4mainValue【公営住宅】&#10;一人当たり面積">
          <a:extLst>
            <a:ext uri="{FF2B5EF4-FFF2-40B4-BE49-F238E27FC236}">
              <a16:creationId xmlns:a16="http://schemas.microsoft.com/office/drawing/2014/main" id="{7260CBC1-2606-4F2B-A03E-0369D1670D64}"/>
            </a:ext>
          </a:extLst>
        </xdr:cNvPr>
        <xdr:cNvSpPr txBox="1"/>
      </xdr:nvSpPr>
      <xdr:spPr>
        <a:xfrm>
          <a:off x="6737427" y="148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4CA3E8E1-22B1-4728-9C77-6E8431B4BE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E2D886A-C463-44EF-9AE6-F965930E63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B5D20275-78EE-4C05-8ADC-3569BDA2A5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A39B72C-8CE8-4412-A845-3151CE01CE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463F2EA-6715-4AA0-AB04-A0DC819A579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86B36C7-0DCF-4362-8BCE-96DCFFED3E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5867096-08E2-4EDB-85A3-C3018A43D7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486FAD8-A80E-43BD-973B-5FB172F68FF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65703CD5-7D04-432D-A6B3-FECD7F0D2B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23313CA5-F2FB-4B44-9A1E-6516050B38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14964A70-9253-48E4-A9BF-C645F2A7E2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340D58FD-100C-47CA-AD9D-AA5D707718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42A3DAA8-7DA9-4F66-8F5F-CEC52781B8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BB4227BD-934D-41A4-A59A-18BA3B1120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1670292-6497-4B34-B634-24F83077D1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1DD4300A-782F-44EF-99DA-1C3FD65F85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87D55FAC-DDE6-4434-BC50-7AEAD7AAE0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9D7117E4-9163-4708-8AF6-E3220AB694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F8323589-E5CA-4A79-B531-148CE35918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68A2D386-D34B-4F05-B100-13EE84358A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B056E7C5-F68E-4CD5-B6BF-20EC9AB54D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D5B3FBED-6535-4798-8669-3853F2CD9C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20E80D37-5252-4FC1-9970-2562FD2C26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9C6FF117-A219-482D-955C-AFE208D6C9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FB27946B-348B-4B0E-BC48-B5E862AA90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4CE17D5A-F764-4779-9231-AFC3E9EA36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ABA3FD7E-A876-48F4-AF25-A9FD047A21E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39A1ACDF-BE64-4323-90A3-3A18C96D371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D3EE69F-ACD2-44A7-AA4E-3ED1B4A0A9C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A71E6E89-1401-49ED-8765-A06DEE8A40C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4D1D7749-DCE2-424C-934D-269C7569022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CBE8DEB-C2C9-4309-A624-7073F2D51D9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636EA710-D5F7-4CB4-AD59-2F753B918E2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821F0681-9A4E-4826-B038-5604F65387C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EC11751B-58F5-41FE-A2C1-312141CD047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91724B8F-5EAA-4D33-B944-33324FB8B11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317B8D49-D39F-43F0-A2BD-6EBF0F844D1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D1557287-694B-4558-9E89-8BB7D9F20B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452218D3-86F4-45B8-9E96-358435D806A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FD918513-CFB8-4B27-83E8-0F8C14DBB3EB}"/>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C91210AB-FC4D-4801-893C-73E9E4F6BF5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B24FD6EC-4A9A-4D84-ABBB-8F197D2E85D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58F59EEF-1542-4CCE-A229-681537CB9115}"/>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875DD563-DE46-4FB0-B19C-6FD4DC424B6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DD8260D5-5A64-4527-B83F-86024CD7C7DB}"/>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76AEE74A-346D-4BC5-9E50-C8FA80013F0C}"/>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82B1FA2F-C86F-4A4B-8657-EE85E6901832}"/>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2B558FCE-4420-4CB2-A940-8252AC4F0E45}"/>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DCF1E39C-3AAB-4C25-9A91-D479C3C16CCE}"/>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1C70D3DE-E36D-4A35-8FCB-1B09D8AF2C25}"/>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B732A18-5178-4935-9A31-452BAFCD58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66FA278-6533-4904-99D9-07BA58A076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35C4AAE-9759-43D9-B5ED-AFAB8D0F98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0C8ED56-E93D-4C6A-8751-382992CCB0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45C9342-0CFE-45FF-A69D-6D0BC21467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430" name="楕円 429">
          <a:extLst>
            <a:ext uri="{FF2B5EF4-FFF2-40B4-BE49-F238E27FC236}">
              <a16:creationId xmlns:a16="http://schemas.microsoft.com/office/drawing/2014/main" id="{60F0840B-F0BD-462A-999C-D1FD08ADEEB5}"/>
            </a:ext>
          </a:extLst>
        </xdr:cNvPr>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E50AB52D-2FE7-4FBC-B513-828C887B8542}"/>
            </a:ext>
          </a:extLst>
        </xdr:cNvPr>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85090</xdr:rowOff>
    </xdr:from>
    <xdr:to>
      <xdr:col>81</xdr:col>
      <xdr:colOff>101600</xdr:colOff>
      <xdr:row>40</xdr:row>
      <xdr:rowOff>15240</xdr:rowOff>
    </xdr:to>
    <xdr:sp macro="" textlink="">
      <xdr:nvSpPr>
        <xdr:cNvPr id="432" name="楕円 431">
          <a:extLst>
            <a:ext uri="{FF2B5EF4-FFF2-40B4-BE49-F238E27FC236}">
              <a16:creationId xmlns:a16="http://schemas.microsoft.com/office/drawing/2014/main" id="{398FE63F-848D-4F66-8A1B-ABB7D5F9BFF8}"/>
            </a:ext>
          </a:extLst>
        </xdr:cNvPr>
        <xdr:cNvSpPr/>
      </xdr:nvSpPr>
      <xdr:spPr>
        <a:xfrm>
          <a:off x="15430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135890</xdr:rowOff>
    </xdr:from>
    <xdr:to>
      <xdr:col>85</xdr:col>
      <xdr:colOff>127000</xdr:colOff>
      <xdr:row>39</xdr:row>
      <xdr:rowOff>167640</xdr:rowOff>
    </xdr:to>
    <xdr:cxnSp macro="">
      <xdr:nvCxnSpPr>
        <xdr:cNvPr id="433" name="直線コネクタ 432">
          <a:extLst>
            <a:ext uri="{FF2B5EF4-FFF2-40B4-BE49-F238E27FC236}">
              <a16:creationId xmlns:a16="http://schemas.microsoft.com/office/drawing/2014/main" id="{7AB9222C-4021-499A-94C6-9CDEA245B77B}"/>
            </a:ext>
          </a:extLst>
        </xdr:cNvPr>
        <xdr:cNvCxnSpPr/>
      </xdr:nvCxnSpPr>
      <xdr:spPr>
        <a:xfrm>
          <a:off x="15481300" y="682244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83820</xdr:rowOff>
    </xdr:from>
    <xdr:to>
      <xdr:col>76</xdr:col>
      <xdr:colOff>165100</xdr:colOff>
      <xdr:row>40</xdr:row>
      <xdr:rowOff>13970</xdr:rowOff>
    </xdr:to>
    <xdr:sp macro="" textlink="">
      <xdr:nvSpPr>
        <xdr:cNvPr id="434" name="楕円 433">
          <a:extLst>
            <a:ext uri="{FF2B5EF4-FFF2-40B4-BE49-F238E27FC236}">
              <a16:creationId xmlns:a16="http://schemas.microsoft.com/office/drawing/2014/main" id="{8F65B3EE-7BB7-45BC-B44F-62132C6F8D33}"/>
            </a:ext>
          </a:extLst>
        </xdr:cNvPr>
        <xdr:cNvSpPr/>
      </xdr:nvSpPr>
      <xdr:spPr>
        <a:xfrm>
          <a:off x="14541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134620</xdr:rowOff>
    </xdr:from>
    <xdr:to>
      <xdr:col>81</xdr:col>
      <xdr:colOff>50800</xdr:colOff>
      <xdr:row>39</xdr:row>
      <xdr:rowOff>135890</xdr:rowOff>
    </xdr:to>
    <xdr:cxnSp macro="">
      <xdr:nvCxnSpPr>
        <xdr:cNvPr id="435" name="直線コネクタ 434">
          <a:extLst>
            <a:ext uri="{FF2B5EF4-FFF2-40B4-BE49-F238E27FC236}">
              <a16:creationId xmlns:a16="http://schemas.microsoft.com/office/drawing/2014/main" id="{55E1231C-A945-4AA8-9EE4-4802D0012695}"/>
            </a:ext>
          </a:extLst>
        </xdr:cNvPr>
        <xdr:cNvCxnSpPr/>
      </xdr:nvCxnSpPr>
      <xdr:spPr>
        <a:xfrm>
          <a:off x="14592300" y="68211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50800</xdr:rowOff>
    </xdr:from>
    <xdr:to>
      <xdr:col>72</xdr:col>
      <xdr:colOff>38100</xdr:colOff>
      <xdr:row>39</xdr:row>
      <xdr:rowOff>152400</xdr:rowOff>
    </xdr:to>
    <xdr:sp macro="" textlink="">
      <xdr:nvSpPr>
        <xdr:cNvPr id="436" name="楕円 435">
          <a:extLst>
            <a:ext uri="{FF2B5EF4-FFF2-40B4-BE49-F238E27FC236}">
              <a16:creationId xmlns:a16="http://schemas.microsoft.com/office/drawing/2014/main" id="{1B992550-3BFF-4BE8-B891-3A5472297AB1}"/>
            </a:ext>
          </a:extLst>
        </xdr:cNvPr>
        <xdr:cNvSpPr/>
      </xdr:nvSpPr>
      <xdr:spPr>
        <a:xfrm>
          <a:off x="13652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101600</xdr:rowOff>
    </xdr:from>
    <xdr:to>
      <xdr:col>76</xdr:col>
      <xdr:colOff>114300</xdr:colOff>
      <xdr:row>39</xdr:row>
      <xdr:rowOff>134620</xdr:rowOff>
    </xdr:to>
    <xdr:cxnSp macro="">
      <xdr:nvCxnSpPr>
        <xdr:cNvPr id="437" name="直線コネクタ 436">
          <a:extLst>
            <a:ext uri="{FF2B5EF4-FFF2-40B4-BE49-F238E27FC236}">
              <a16:creationId xmlns:a16="http://schemas.microsoft.com/office/drawing/2014/main" id="{C17C1D93-B9B0-40CF-9C9C-7FD7C4818A4A}"/>
            </a:ext>
          </a:extLst>
        </xdr:cNvPr>
        <xdr:cNvCxnSpPr/>
      </xdr:nvCxnSpPr>
      <xdr:spPr>
        <a:xfrm>
          <a:off x="13703300" y="67881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19050</xdr:rowOff>
    </xdr:from>
    <xdr:to>
      <xdr:col>67</xdr:col>
      <xdr:colOff>101600</xdr:colOff>
      <xdr:row>39</xdr:row>
      <xdr:rowOff>120650</xdr:rowOff>
    </xdr:to>
    <xdr:sp macro="" textlink="">
      <xdr:nvSpPr>
        <xdr:cNvPr id="438" name="楕円 437">
          <a:extLst>
            <a:ext uri="{FF2B5EF4-FFF2-40B4-BE49-F238E27FC236}">
              <a16:creationId xmlns:a16="http://schemas.microsoft.com/office/drawing/2014/main" id="{6048D9F5-E5E3-4D79-BADE-9CE5A99EBDCF}"/>
            </a:ext>
          </a:extLst>
        </xdr:cNvPr>
        <xdr:cNvSpPr/>
      </xdr:nvSpPr>
      <xdr:spPr>
        <a:xfrm>
          <a:off x="12763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69850</xdr:rowOff>
    </xdr:from>
    <xdr:to>
      <xdr:col>71</xdr:col>
      <xdr:colOff>177800</xdr:colOff>
      <xdr:row>39</xdr:row>
      <xdr:rowOff>101600</xdr:rowOff>
    </xdr:to>
    <xdr:cxnSp macro="">
      <xdr:nvCxnSpPr>
        <xdr:cNvPr id="439" name="直線コネクタ 438">
          <a:extLst>
            <a:ext uri="{FF2B5EF4-FFF2-40B4-BE49-F238E27FC236}">
              <a16:creationId xmlns:a16="http://schemas.microsoft.com/office/drawing/2014/main" id="{FB64787C-C93C-47A1-8BD9-11059B10C796}"/>
            </a:ext>
          </a:extLst>
        </xdr:cNvPr>
        <xdr:cNvCxnSpPr/>
      </xdr:nvCxnSpPr>
      <xdr:spPr>
        <a:xfrm>
          <a:off x="12814300" y="67564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884ABD41-4143-4D75-AA90-D2D67D2996EC}"/>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83BE0ED4-D300-4ACA-A5B7-0F9D96EFA144}"/>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887494A2-B80E-44DB-8390-F1EE5B8EF99A}"/>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F3586FE2-35E0-4848-9256-6BCCF0540264}"/>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6367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CFAD6585-D75E-47CB-A057-EB5E882D02C7}"/>
            </a:ext>
          </a:extLst>
        </xdr:cNvPr>
        <xdr:cNvSpPr txBox="1"/>
      </xdr:nvSpPr>
      <xdr:spPr>
        <a:xfrm>
          <a:off x="15266044" y="686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5097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97DF74ED-536C-40FE-9B2F-AF632F9C4537}"/>
            </a:ext>
          </a:extLst>
        </xdr:cNvPr>
        <xdr:cNvSpPr txBox="1"/>
      </xdr:nvSpPr>
      <xdr:spPr>
        <a:xfrm>
          <a:off x="14389744" y="686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143527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CC38B923-0FAC-4346-8F36-E98F39D291E9}"/>
            </a:ext>
          </a:extLst>
        </xdr:cNvPr>
        <xdr:cNvSpPr txBox="1"/>
      </xdr:nvSpPr>
      <xdr:spPr>
        <a:xfrm>
          <a:off x="13500744"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111777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644D9E6F-5751-4BC7-AE2C-2883298C591B}"/>
            </a:ext>
          </a:extLst>
        </xdr:cNvPr>
        <xdr:cNvSpPr txBox="1"/>
      </xdr:nvSpPr>
      <xdr:spPr>
        <a:xfrm>
          <a:off x="126117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EE530798-F3B5-4EB3-A5B4-48F2F705BD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4D2B6677-5BB4-4E11-AA16-EB39E44B36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25BFEF78-C7E1-48A9-BFD1-1CC01CC2D6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ADDBB862-C1B5-4C65-946E-9C1D1AE2EF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EB7A7341-C66D-4A38-A161-D4EFED1CFF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980F911B-FD99-4C50-9128-7E9FD2AB1B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2C886C00-BCFE-4595-A176-5B0550DA56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90A2F17B-19DD-418A-8FC2-E9C3633AEB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F3AD2D49-3101-4977-9695-1BA8C9BABEA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14C31176-7DBF-44CD-BDDF-E2CB689A1C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935DF799-EDA5-46CF-9A75-E71BA19C0D4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A5E81734-F2E6-4A2C-81B4-DE1D1C96767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389E3AAA-DAAF-4D41-8D94-F12C215AF33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E842DC4B-49DD-4051-A9E8-1B34A104595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2C26965-9B94-4AB6-8937-17BF02E5622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76B208CC-698B-443F-897B-3473BC8F589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58D444B0-1676-41A1-A2C2-976AD1B4062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BC2CBDB3-7ED9-4C0E-A719-265D3972BB1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FB1915C3-B5AF-49E0-8644-1EA3F8D903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12464411-C990-4182-BB7F-5D8777086DA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5DE893A2-3C28-40F9-A137-A8CD5F5E72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8783938D-4D1E-4B2D-A003-704AD26AAE97}"/>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14FCC950-5D3C-4B2E-B358-55C72CF2EB9A}"/>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168EAAD8-BAD0-4674-AEE9-584826B77E0B}"/>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4D774173-EFA9-4029-82A5-FA8459915CC6}"/>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723C6071-81EF-41EA-8EB9-A02B4FF6D84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24E77D5C-2E77-4769-AF7E-B6EF2A1E0A2F}"/>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1B87DE2E-BE23-4452-9166-8C450E58D8B3}"/>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3DEF2F2C-F6EA-489A-A449-0E56F328F6F3}"/>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7F828AD8-DB88-4922-9BEB-38B4B3A627E2}"/>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7C663935-7360-4B9E-BEA5-31AA12A4D239}"/>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B11E0968-69A1-4DB2-8CA7-9380D7D4A187}"/>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A32602CC-B89A-42A3-9B4F-F16179E06D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3EBEE27A-3611-462D-9275-FBE38ABA89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F736346-8BB0-4E02-8C4A-5B87AA4CD8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BBC896C-9F1D-45C5-AFF0-B879A2B870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7551A2F-580A-48D6-B0C0-C949B9D1CB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485" name="楕円 484">
          <a:extLst>
            <a:ext uri="{FF2B5EF4-FFF2-40B4-BE49-F238E27FC236}">
              <a16:creationId xmlns:a16="http://schemas.microsoft.com/office/drawing/2014/main" id="{88BE6ED1-CC80-4A4C-A553-8D2C693D3F32}"/>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7C44695-ACAE-430C-9FFC-974EB13BF790}"/>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487" name="楕円 486">
          <a:extLst>
            <a:ext uri="{FF2B5EF4-FFF2-40B4-BE49-F238E27FC236}">
              <a16:creationId xmlns:a16="http://schemas.microsoft.com/office/drawing/2014/main" id="{047DFD5F-492A-4F45-A4F7-739758172761}"/>
            </a:ext>
          </a:extLst>
        </xdr:cNvPr>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44196</xdr:rowOff>
    </xdr:to>
    <xdr:cxnSp macro="">
      <xdr:nvCxnSpPr>
        <xdr:cNvPr id="488" name="直線コネクタ 487">
          <a:extLst>
            <a:ext uri="{FF2B5EF4-FFF2-40B4-BE49-F238E27FC236}">
              <a16:creationId xmlns:a16="http://schemas.microsoft.com/office/drawing/2014/main" id="{3F10421A-66D5-4236-9158-1040156DFA20}"/>
            </a:ext>
          </a:extLst>
        </xdr:cNvPr>
        <xdr:cNvCxnSpPr/>
      </xdr:nvCxnSpPr>
      <xdr:spPr>
        <a:xfrm flipV="1">
          <a:off x="21323300" y="68999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96266</xdr:rowOff>
    </xdr:from>
    <xdr:to>
      <xdr:col>107</xdr:col>
      <xdr:colOff>101600</xdr:colOff>
      <xdr:row>40</xdr:row>
      <xdr:rowOff>26416</xdr:rowOff>
    </xdr:to>
    <xdr:sp macro="" textlink="">
      <xdr:nvSpPr>
        <xdr:cNvPr id="489" name="楕円 488">
          <a:extLst>
            <a:ext uri="{FF2B5EF4-FFF2-40B4-BE49-F238E27FC236}">
              <a16:creationId xmlns:a16="http://schemas.microsoft.com/office/drawing/2014/main" id="{310EC878-6A80-437C-BF39-A2A3EBBCC69D}"/>
            </a:ext>
          </a:extLst>
        </xdr:cNvPr>
        <xdr:cNvSpPr/>
      </xdr:nvSpPr>
      <xdr:spPr>
        <a:xfrm>
          <a:off x="20383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147066</xdr:rowOff>
    </xdr:from>
    <xdr:to>
      <xdr:col>111</xdr:col>
      <xdr:colOff>177800</xdr:colOff>
      <xdr:row>40</xdr:row>
      <xdr:rowOff>44196</xdr:rowOff>
    </xdr:to>
    <xdr:cxnSp macro="">
      <xdr:nvCxnSpPr>
        <xdr:cNvPr id="490" name="直線コネクタ 489">
          <a:extLst>
            <a:ext uri="{FF2B5EF4-FFF2-40B4-BE49-F238E27FC236}">
              <a16:creationId xmlns:a16="http://schemas.microsoft.com/office/drawing/2014/main" id="{40363C1A-9FBF-409F-8E8F-9607A4BFA493}"/>
            </a:ext>
          </a:extLst>
        </xdr:cNvPr>
        <xdr:cNvCxnSpPr/>
      </xdr:nvCxnSpPr>
      <xdr:spPr>
        <a:xfrm>
          <a:off x="20434300" y="68336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491" name="楕円 490">
          <a:extLst>
            <a:ext uri="{FF2B5EF4-FFF2-40B4-BE49-F238E27FC236}">
              <a16:creationId xmlns:a16="http://schemas.microsoft.com/office/drawing/2014/main" id="{98A996AD-2AB1-42BE-9264-D2D20CC654D8}"/>
            </a:ext>
          </a:extLst>
        </xdr:cNvPr>
        <xdr:cNvSpPr/>
      </xdr:nvSpPr>
      <xdr:spPr>
        <a:xfrm>
          <a:off x="19494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147066</xdr:rowOff>
    </xdr:from>
    <xdr:to>
      <xdr:col>107</xdr:col>
      <xdr:colOff>50800</xdr:colOff>
      <xdr:row>39</xdr:row>
      <xdr:rowOff>151638</xdr:rowOff>
    </xdr:to>
    <xdr:cxnSp macro="">
      <xdr:nvCxnSpPr>
        <xdr:cNvPr id="492" name="直線コネクタ 491">
          <a:extLst>
            <a:ext uri="{FF2B5EF4-FFF2-40B4-BE49-F238E27FC236}">
              <a16:creationId xmlns:a16="http://schemas.microsoft.com/office/drawing/2014/main" id="{44F1E525-6A58-4482-9320-AFF4A8D15BCB}"/>
            </a:ext>
          </a:extLst>
        </xdr:cNvPr>
        <xdr:cNvCxnSpPr/>
      </xdr:nvCxnSpPr>
      <xdr:spPr>
        <a:xfrm flipV="1">
          <a:off x="19545300" y="683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103124</xdr:rowOff>
    </xdr:from>
    <xdr:to>
      <xdr:col>98</xdr:col>
      <xdr:colOff>38100</xdr:colOff>
      <xdr:row>40</xdr:row>
      <xdr:rowOff>33274</xdr:rowOff>
    </xdr:to>
    <xdr:sp macro="" textlink="">
      <xdr:nvSpPr>
        <xdr:cNvPr id="493" name="楕円 492">
          <a:extLst>
            <a:ext uri="{FF2B5EF4-FFF2-40B4-BE49-F238E27FC236}">
              <a16:creationId xmlns:a16="http://schemas.microsoft.com/office/drawing/2014/main" id="{AE0F1BDB-FE80-4B50-A794-46FF2AE6C162}"/>
            </a:ext>
          </a:extLst>
        </xdr:cNvPr>
        <xdr:cNvSpPr/>
      </xdr:nvSpPr>
      <xdr:spPr>
        <a:xfrm>
          <a:off x="18605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151638</xdr:rowOff>
    </xdr:from>
    <xdr:to>
      <xdr:col>102</xdr:col>
      <xdr:colOff>114300</xdr:colOff>
      <xdr:row>39</xdr:row>
      <xdr:rowOff>153924</xdr:rowOff>
    </xdr:to>
    <xdr:cxnSp macro="">
      <xdr:nvCxnSpPr>
        <xdr:cNvPr id="494" name="直線コネクタ 493">
          <a:extLst>
            <a:ext uri="{FF2B5EF4-FFF2-40B4-BE49-F238E27FC236}">
              <a16:creationId xmlns:a16="http://schemas.microsoft.com/office/drawing/2014/main" id="{F7237737-47F9-4EE8-A2EB-9E658229E546}"/>
            </a:ext>
          </a:extLst>
        </xdr:cNvPr>
        <xdr:cNvCxnSpPr/>
      </xdr:nvCxnSpPr>
      <xdr:spPr>
        <a:xfrm flipV="1">
          <a:off x="18656300" y="68381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49D2BA9D-8765-4DF5-B2DB-D32215177A6F}"/>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4B8711D-F126-4F29-9B74-6C0E85657EDE}"/>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19E82326-8EDE-40A1-A130-E6F68238C98B}"/>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901B054F-9AC2-483E-B8CC-46EAEEA9681F}"/>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76A0ABB4-9B8C-430C-BABF-0B73512FAB69}"/>
            </a:ext>
          </a:extLst>
        </xdr:cNvPr>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DEAD7F84-6D08-4D9C-AD3D-BD318FCF4267}"/>
            </a:ext>
          </a:extLst>
        </xdr:cNvPr>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22115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98796F14-7AF6-4A4C-A45D-5A5919752035}"/>
            </a:ext>
          </a:extLst>
        </xdr:cNvPr>
        <xdr:cNvSpPr txBox="1"/>
      </xdr:nvSpPr>
      <xdr:spPr>
        <a:xfrm>
          <a:off x="19310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24401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4A82E0B0-C16E-472C-BB1C-07069F2C2A76}"/>
            </a:ext>
          </a:extLst>
        </xdr:cNvPr>
        <xdr:cNvSpPr txBox="1"/>
      </xdr:nvSpPr>
      <xdr:spPr>
        <a:xfrm>
          <a:off x="18421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4DA99323-5974-4FD9-8D1C-5C0EBE87EE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740BC7B1-4D75-48C4-B4E2-FE428DA78F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B9AE0807-6295-4E17-8E25-884625928C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DC365C2-5D34-4098-BEA2-D533222E3F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D54D8DCF-74C8-413B-8499-0A76168E6F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662CEE09-4614-4455-BE24-2BE03C402D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5E8BAA95-92BB-4521-9A0B-BEBF9F6F64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E6B82CA3-129F-402D-860E-22F80FAAF0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B8CC1EE-52BC-4266-B3EB-AB1EF6729B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333294D-2E31-4599-9225-0070238F95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93DEC9B-7FBD-407F-AE04-B44AC20E84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B51E3583-A546-4E98-8DBF-DD3FF7FC220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BADA2544-7AB5-4432-8ABB-CEEDDFD8AF9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F367FA9E-9D6C-4C4B-A881-11112196AD5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8D7D3E63-0379-43AF-8BBB-BBCF3E74A3A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F30ED2B3-FE7F-41EF-9624-833C174604B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76DA21DB-8A6E-4CB3-9815-8C4BF18E0D6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D87A40E7-01CB-4339-BDB3-F47515183C5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C5FA2FE9-C38A-4537-8549-CFF391D1B14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6AF90160-B625-4BB7-AED8-8ECCBE5C0C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F30C5543-3755-404A-8B5C-E51E1C93A4D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1104B408-D12D-4B2D-BBAD-A61E8D1614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25C2F000-1C0F-4ACB-BC38-1BA11E9F3AFE}"/>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268DBC5F-68B0-4931-9BCC-C4E8A64C6108}"/>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592A5D8F-CA5F-4DB4-9E63-7332737252F8}"/>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22A7C5A1-B6C6-40D1-978C-60C957AC03E2}"/>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7562A14A-C17F-4A25-8E4F-2029C0E369CB}"/>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A96471AA-92BD-4949-A745-9A50B5FA2386}"/>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C9888699-89F8-46C0-B699-503F60B61CD5}"/>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6A5E9111-B2C9-4C1C-81B7-5197E1FA9E9D}"/>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6A809DD0-99C2-43B8-8D08-98D73B954B38}"/>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13C3F080-3CCE-4C69-BADF-F7173D1500D1}"/>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129CBC00-CC8F-432A-81D9-4A8DB5F74632}"/>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159E76E-69C0-48E3-8838-6F38B526A88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40D4DD7-7ACA-43F3-B539-A4445F2C64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D6010F6-237C-4AA9-A66B-900561FA1A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246F74B-5735-40CB-B6CB-E493864963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0A33007-DBF5-43E1-A87A-8FA4B11BD8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20066</xdr:rowOff>
    </xdr:from>
    <xdr:to>
      <xdr:col>85</xdr:col>
      <xdr:colOff>177800</xdr:colOff>
      <xdr:row>59</xdr:row>
      <xdr:rowOff>121666</xdr:rowOff>
    </xdr:to>
    <xdr:sp macro="" textlink="">
      <xdr:nvSpPr>
        <xdr:cNvPr id="541" name="楕円 540">
          <a:extLst>
            <a:ext uri="{FF2B5EF4-FFF2-40B4-BE49-F238E27FC236}">
              <a16:creationId xmlns:a16="http://schemas.microsoft.com/office/drawing/2014/main" id="{73A9BC2B-BA8F-4663-B252-8D3ADA17B443}"/>
            </a:ext>
          </a:extLst>
        </xdr:cNvPr>
        <xdr:cNvSpPr/>
      </xdr:nvSpPr>
      <xdr:spPr>
        <a:xfrm>
          <a:off x="162687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169943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DA1D9E34-1566-4097-9BC5-4ACDE281D0D3}"/>
            </a:ext>
          </a:extLst>
        </xdr:cNvPr>
        <xdr:cNvSpPr txBox="1"/>
      </xdr:nvSpPr>
      <xdr:spPr>
        <a:xfrm>
          <a:off x="16357600"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43" name="楕円 542">
          <a:extLst>
            <a:ext uri="{FF2B5EF4-FFF2-40B4-BE49-F238E27FC236}">
              <a16:creationId xmlns:a16="http://schemas.microsoft.com/office/drawing/2014/main" id="{FD720281-7BC7-4962-9FDC-EE3FC7D5B16C}"/>
            </a:ext>
          </a:extLst>
        </xdr:cNvPr>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70866</xdr:rowOff>
    </xdr:to>
    <xdr:cxnSp macro="">
      <xdr:nvCxnSpPr>
        <xdr:cNvPr id="544" name="直線コネクタ 543">
          <a:extLst>
            <a:ext uri="{FF2B5EF4-FFF2-40B4-BE49-F238E27FC236}">
              <a16:creationId xmlns:a16="http://schemas.microsoft.com/office/drawing/2014/main" id="{4487D258-B8CE-42E0-B762-1F5BEB1BC351}"/>
            </a:ext>
          </a:extLst>
        </xdr:cNvPr>
        <xdr:cNvCxnSpPr/>
      </xdr:nvCxnSpPr>
      <xdr:spPr>
        <a:xfrm>
          <a:off x="15481300" y="1013841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xdr:rowOff>
    </xdr:from>
    <xdr:to>
      <xdr:col>76</xdr:col>
      <xdr:colOff>165100</xdr:colOff>
      <xdr:row>59</xdr:row>
      <xdr:rowOff>105664</xdr:rowOff>
    </xdr:to>
    <xdr:sp macro="" textlink="">
      <xdr:nvSpPr>
        <xdr:cNvPr id="545" name="楕円 544">
          <a:extLst>
            <a:ext uri="{FF2B5EF4-FFF2-40B4-BE49-F238E27FC236}">
              <a16:creationId xmlns:a16="http://schemas.microsoft.com/office/drawing/2014/main" id="{CED540B3-6C17-459F-8838-4AA28EFE962E}"/>
            </a:ext>
          </a:extLst>
        </xdr:cNvPr>
        <xdr:cNvSpPr/>
      </xdr:nvSpPr>
      <xdr:spPr>
        <a:xfrm>
          <a:off x="14541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54864</xdr:rowOff>
    </xdr:to>
    <xdr:cxnSp macro="">
      <xdr:nvCxnSpPr>
        <xdr:cNvPr id="546" name="直線コネクタ 545">
          <a:extLst>
            <a:ext uri="{FF2B5EF4-FFF2-40B4-BE49-F238E27FC236}">
              <a16:creationId xmlns:a16="http://schemas.microsoft.com/office/drawing/2014/main" id="{4DACA690-2B43-416C-AEB0-552CB548670D}"/>
            </a:ext>
          </a:extLst>
        </xdr:cNvPr>
        <xdr:cNvCxnSpPr/>
      </xdr:nvCxnSpPr>
      <xdr:spPr>
        <a:xfrm flipV="1">
          <a:off x="14592300" y="1013841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125222</xdr:rowOff>
    </xdr:from>
    <xdr:to>
      <xdr:col>72</xdr:col>
      <xdr:colOff>38100</xdr:colOff>
      <xdr:row>59</xdr:row>
      <xdr:rowOff>55372</xdr:rowOff>
    </xdr:to>
    <xdr:sp macro="" textlink="">
      <xdr:nvSpPr>
        <xdr:cNvPr id="547" name="楕円 546">
          <a:extLst>
            <a:ext uri="{FF2B5EF4-FFF2-40B4-BE49-F238E27FC236}">
              <a16:creationId xmlns:a16="http://schemas.microsoft.com/office/drawing/2014/main" id="{608AC6CA-D101-489C-A696-9BC828D7A48C}"/>
            </a:ext>
          </a:extLst>
        </xdr:cNvPr>
        <xdr:cNvSpPr/>
      </xdr:nvSpPr>
      <xdr:spPr>
        <a:xfrm>
          <a:off x="13652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xdr:rowOff>
    </xdr:from>
    <xdr:to>
      <xdr:col>76</xdr:col>
      <xdr:colOff>114300</xdr:colOff>
      <xdr:row>59</xdr:row>
      <xdr:rowOff>54864</xdr:rowOff>
    </xdr:to>
    <xdr:cxnSp macro="">
      <xdr:nvCxnSpPr>
        <xdr:cNvPr id="548" name="直線コネクタ 547">
          <a:extLst>
            <a:ext uri="{FF2B5EF4-FFF2-40B4-BE49-F238E27FC236}">
              <a16:creationId xmlns:a16="http://schemas.microsoft.com/office/drawing/2014/main" id="{E19563AF-FB4C-488F-A96C-42DDD14B0DC9}"/>
            </a:ext>
          </a:extLst>
        </xdr:cNvPr>
        <xdr:cNvCxnSpPr/>
      </xdr:nvCxnSpPr>
      <xdr:spPr>
        <a:xfrm>
          <a:off x="13703300" y="101201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549" name="楕円 548">
          <a:extLst>
            <a:ext uri="{FF2B5EF4-FFF2-40B4-BE49-F238E27FC236}">
              <a16:creationId xmlns:a16="http://schemas.microsoft.com/office/drawing/2014/main" id="{077A91BA-ADBF-4E45-81F5-F2013B7BBB53}"/>
            </a:ext>
          </a:extLst>
        </xdr:cNvPr>
        <xdr:cNvSpPr/>
      </xdr:nvSpPr>
      <xdr:spPr>
        <a:xfrm>
          <a:off x="1276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xdr:rowOff>
    </xdr:from>
    <xdr:to>
      <xdr:col>71</xdr:col>
      <xdr:colOff>177800</xdr:colOff>
      <xdr:row>59</xdr:row>
      <xdr:rowOff>22860</xdr:rowOff>
    </xdr:to>
    <xdr:cxnSp macro="">
      <xdr:nvCxnSpPr>
        <xdr:cNvPr id="550" name="直線コネクタ 549">
          <a:extLst>
            <a:ext uri="{FF2B5EF4-FFF2-40B4-BE49-F238E27FC236}">
              <a16:creationId xmlns:a16="http://schemas.microsoft.com/office/drawing/2014/main" id="{E78011B9-BF2D-4F3C-AA69-2677688C1F49}"/>
            </a:ext>
          </a:extLst>
        </xdr:cNvPr>
        <xdr:cNvCxnSpPr/>
      </xdr:nvCxnSpPr>
      <xdr:spPr>
        <a:xfrm flipV="1">
          <a:off x="12814300" y="1012012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ADB89CE4-174E-4B5A-8B3C-5223AB310C41}"/>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04DF1E25-A59F-4402-99AC-AD8773BCB7AA}"/>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67ADA6AD-61E2-49F7-B1D0-41629C3C22CB}"/>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8543B90A-4198-4EBA-8149-6292DA3B3BF3}"/>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64787</xdr:rowOff>
    </xdr:from>
    <xdr:ext cx="405111" cy="259045"/>
    <xdr:sp macro="" textlink="">
      <xdr:nvSpPr>
        <xdr:cNvPr id="555" name="n_1mainValue【学校施設】&#10;有形固定資産減価償却率">
          <a:extLst>
            <a:ext uri="{FF2B5EF4-FFF2-40B4-BE49-F238E27FC236}">
              <a16:creationId xmlns:a16="http://schemas.microsoft.com/office/drawing/2014/main" id="{D3F63DA1-3EF6-404B-A57B-76EC8345E842}"/>
            </a:ext>
          </a:extLst>
        </xdr:cNvPr>
        <xdr:cNvSpPr txBox="1"/>
      </xdr:nvSpPr>
      <xdr:spPr>
        <a:xfrm>
          <a:off x="152660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96791</xdr:rowOff>
    </xdr:from>
    <xdr:ext cx="405111" cy="259045"/>
    <xdr:sp macro="" textlink="">
      <xdr:nvSpPr>
        <xdr:cNvPr id="556" name="n_2mainValue【学校施設】&#10;有形固定資産減価償却率">
          <a:extLst>
            <a:ext uri="{FF2B5EF4-FFF2-40B4-BE49-F238E27FC236}">
              <a16:creationId xmlns:a16="http://schemas.microsoft.com/office/drawing/2014/main" id="{12B5C70F-A135-4C7C-B220-E9C99F259CBF}"/>
            </a:ext>
          </a:extLst>
        </xdr:cNvPr>
        <xdr:cNvSpPr txBox="1"/>
      </xdr:nvSpPr>
      <xdr:spPr>
        <a:xfrm>
          <a:off x="143897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46499</xdr:rowOff>
    </xdr:from>
    <xdr:ext cx="405111" cy="259045"/>
    <xdr:sp macro="" textlink="">
      <xdr:nvSpPr>
        <xdr:cNvPr id="557" name="n_3mainValue【学校施設】&#10;有形固定資産減価償却率">
          <a:extLst>
            <a:ext uri="{FF2B5EF4-FFF2-40B4-BE49-F238E27FC236}">
              <a16:creationId xmlns:a16="http://schemas.microsoft.com/office/drawing/2014/main" id="{322AB191-70A7-4BCC-8DBD-EBA92216554B}"/>
            </a:ext>
          </a:extLst>
        </xdr:cNvPr>
        <xdr:cNvSpPr txBox="1"/>
      </xdr:nvSpPr>
      <xdr:spPr>
        <a:xfrm>
          <a:off x="13500744"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64787</xdr:rowOff>
    </xdr:from>
    <xdr:ext cx="405111" cy="259045"/>
    <xdr:sp macro="" textlink="">
      <xdr:nvSpPr>
        <xdr:cNvPr id="558" name="n_4mainValue【学校施設】&#10;有形固定資産減価償却率">
          <a:extLst>
            <a:ext uri="{FF2B5EF4-FFF2-40B4-BE49-F238E27FC236}">
              <a16:creationId xmlns:a16="http://schemas.microsoft.com/office/drawing/2014/main" id="{B1E979B0-4075-49B7-8F6C-BFE43F6D99E0}"/>
            </a:ext>
          </a:extLst>
        </xdr:cNvPr>
        <xdr:cNvSpPr txBox="1"/>
      </xdr:nvSpPr>
      <xdr:spPr>
        <a:xfrm>
          <a:off x="12611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22DD063A-2105-4637-A2C7-8A8076CAF6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178949C-ECFF-4ED9-BCD1-D7AEA298F8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D3821B34-B5B6-48D5-BAD1-0B12EE770B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12C69439-AD8F-4D6D-87FE-683938DDD2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F71A4D82-8A8C-4276-809C-CEE4295EAB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B192163C-6E6A-461A-AFD4-0B7BA1344A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1DEDB331-8FF4-4716-BB50-3213CE4789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DFC8C86D-D1A9-48E2-B06B-A42CC67D01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435BF70D-2FB3-4CD0-A293-F8DECDB0C0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A627A8A4-395C-474B-919B-C1F48983E7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6BFD8033-371F-4EF8-9021-12992013CEE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D192AB15-A2E4-4EED-815D-F3EB73EA2B1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95E06549-C20C-41BC-8D92-6890B61A957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6B71760B-35E8-45D2-9FB7-2FA31AD48CE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F852900C-832E-4BEA-BEFC-C8EC01E62C5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53B03D64-AB3B-44F2-8343-74F0970BFF7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65D80779-BF89-418B-94CF-5AC08E05EC6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C71331E7-1917-4326-9E72-A3A6C248B70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1738BFF8-EEE0-471A-BB35-E858EB92F0F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F2838585-20D5-4D73-AAB7-659A649DE64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F0016084-BC02-4C7B-8656-421698E2A22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C547E70-A252-498B-A8AC-18F285186BA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8689273C-522A-4433-8B2B-80B12AA58C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C9B9F404-92C9-4721-A2A3-7821390743D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1B70E17-8047-45E7-A848-1BAA3317E76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402C6D82-411B-4DFC-A8FA-17D00DA0DAD6}"/>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9DFC3D09-6A15-4A40-934E-38F38A49A266}"/>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9F7E1CEF-9346-482B-A339-3356C5C2511D}"/>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955EB8A9-8560-4873-95D2-95B7A2841953}"/>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95F0DD24-6182-44D2-9CF6-7E797656CE6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DC27A0FF-211F-438A-AACB-D8B6CD841D11}"/>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E859574C-99CF-4F43-A669-E3762A7B2893}"/>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B0A53EC0-0EB8-4ECD-A729-AF1CF61D2E85}"/>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C3F2EC97-946A-4053-A2CB-8C2EB44FE3B5}"/>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9253B76-F04B-41D7-B3DC-1B67D637AABC}"/>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6425B2E1-E842-457F-8355-A3BBB7AE9C6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CC5963F-9402-45F5-B17A-FDE8BF78DB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274C937A-76EF-43A9-84D1-C3AF4BF01A1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0D75566-07B3-4CFB-885F-8C51F5EC14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BDE467C-1A2F-45A9-A9FA-04D17A3CD0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7F78930-D60D-4E59-9827-98F24157FE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53049</xdr:rowOff>
    </xdr:from>
    <xdr:to>
      <xdr:col>116</xdr:col>
      <xdr:colOff>114300</xdr:colOff>
      <xdr:row>62</xdr:row>
      <xdr:rowOff>154649</xdr:rowOff>
    </xdr:to>
    <xdr:sp macro="" textlink="">
      <xdr:nvSpPr>
        <xdr:cNvPr id="600" name="楕円 599">
          <a:extLst>
            <a:ext uri="{FF2B5EF4-FFF2-40B4-BE49-F238E27FC236}">
              <a16:creationId xmlns:a16="http://schemas.microsoft.com/office/drawing/2014/main" id="{EF4508BF-90B5-48E2-9B53-016545EB53DF}"/>
            </a:ext>
          </a:extLst>
        </xdr:cNvPr>
        <xdr:cNvSpPr/>
      </xdr:nvSpPr>
      <xdr:spPr>
        <a:xfrm>
          <a:off x="22110700" y="106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31476</xdr:rowOff>
    </xdr:from>
    <xdr:ext cx="469744" cy="259045"/>
    <xdr:sp macro="" textlink="">
      <xdr:nvSpPr>
        <xdr:cNvPr id="601" name="【学校施設】&#10;一人当たり面積該当値テキスト">
          <a:extLst>
            <a:ext uri="{FF2B5EF4-FFF2-40B4-BE49-F238E27FC236}">
              <a16:creationId xmlns:a16="http://schemas.microsoft.com/office/drawing/2014/main" id="{69ED19B1-DFF9-4D6B-82C4-D1B916A67EFB}"/>
            </a:ext>
          </a:extLst>
        </xdr:cNvPr>
        <xdr:cNvSpPr txBox="1"/>
      </xdr:nvSpPr>
      <xdr:spPr>
        <a:xfrm>
          <a:off x="22199600" y="106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44886</xdr:rowOff>
    </xdr:from>
    <xdr:to>
      <xdr:col>112</xdr:col>
      <xdr:colOff>38100</xdr:colOff>
      <xdr:row>62</xdr:row>
      <xdr:rowOff>146486</xdr:rowOff>
    </xdr:to>
    <xdr:sp macro="" textlink="">
      <xdr:nvSpPr>
        <xdr:cNvPr id="602" name="楕円 601">
          <a:extLst>
            <a:ext uri="{FF2B5EF4-FFF2-40B4-BE49-F238E27FC236}">
              <a16:creationId xmlns:a16="http://schemas.microsoft.com/office/drawing/2014/main" id="{04B65920-E589-4A87-8D78-173A2AFE5FB1}"/>
            </a:ext>
          </a:extLst>
        </xdr:cNvPr>
        <xdr:cNvSpPr/>
      </xdr:nvSpPr>
      <xdr:spPr>
        <a:xfrm>
          <a:off x="21272500" y="10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95686</xdr:rowOff>
    </xdr:from>
    <xdr:to>
      <xdr:col>116</xdr:col>
      <xdr:colOff>63500</xdr:colOff>
      <xdr:row>62</xdr:row>
      <xdr:rowOff>103849</xdr:rowOff>
    </xdr:to>
    <xdr:cxnSp macro="">
      <xdr:nvCxnSpPr>
        <xdr:cNvPr id="603" name="直線コネクタ 602">
          <a:extLst>
            <a:ext uri="{FF2B5EF4-FFF2-40B4-BE49-F238E27FC236}">
              <a16:creationId xmlns:a16="http://schemas.microsoft.com/office/drawing/2014/main" id="{54166030-7B0E-41DF-A666-508346D1EE2B}"/>
            </a:ext>
          </a:extLst>
        </xdr:cNvPr>
        <xdr:cNvCxnSpPr/>
      </xdr:nvCxnSpPr>
      <xdr:spPr>
        <a:xfrm>
          <a:off x="21323300" y="10725586"/>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51907</xdr:rowOff>
    </xdr:from>
    <xdr:to>
      <xdr:col>107</xdr:col>
      <xdr:colOff>101600</xdr:colOff>
      <xdr:row>62</xdr:row>
      <xdr:rowOff>153507</xdr:rowOff>
    </xdr:to>
    <xdr:sp macro="" textlink="">
      <xdr:nvSpPr>
        <xdr:cNvPr id="604" name="楕円 603">
          <a:extLst>
            <a:ext uri="{FF2B5EF4-FFF2-40B4-BE49-F238E27FC236}">
              <a16:creationId xmlns:a16="http://schemas.microsoft.com/office/drawing/2014/main" id="{1762FEDF-2CE2-46A7-A907-D56A1B49549E}"/>
            </a:ext>
          </a:extLst>
        </xdr:cNvPr>
        <xdr:cNvSpPr/>
      </xdr:nvSpPr>
      <xdr:spPr>
        <a:xfrm>
          <a:off x="20383500" y="106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95686</xdr:rowOff>
    </xdr:from>
    <xdr:to>
      <xdr:col>111</xdr:col>
      <xdr:colOff>177800</xdr:colOff>
      <xdr:row>62</xdr:row>
      <xdr:rowOff>102707</xdr:rowOff>
    </xdr:to>
    <xdr:cxnSp macro="">
      <xdr:nvCxnSpPr>
        <xdr:cNvPr id="605" name="直線コネクタ 604">
          <a:extLst>
            <a:ext uri="{FF2B5EF4-FFF2-40B4-BE49-F238E27FC236}">
              <a16:creationId xmlns:a16="http://schemas.microsoft.com/office/drawing/2014/main" id="{9F0F396C-CF4F-47A6-BEA8-7C4B3AE52D3B}"/>
            </a:ext>
          </a:extLst>
        </xdr:cNvPr>
        <xdr:cNvCxnSpPr/>
      </xdr:nvCxnSpPr>
      <xdr:spPr>
        <a:xfrm flipV="1">
          <a:off x="20434300" y="10725586"/>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57948</xdr:rowOff>
    </xdr:from>
    <xdr:to>
      <xdr:col>102</xdr:col>
      <xdr:colOff>165100</xdr:colOff>
      <xdr:row>62</xdr:row>
      <xdr:rowOff>159548</xdr:rowOff>
    </xdr:to>
    <xdr:sp macro="" textlink="">
      <xdr:nvSpPr>
        <xdr:cNvPr id="606" name="楕円 605">
          <a:extLst>
            <a:ext uri="{FF2B5EF4-FFF2-40B4-BE49-F238E27FC236}">
              <a16:creationId xmlns:a16="http://schemas.microsoft.com/office/drawing/2014/main" id="{3A139A75-7A0D-4941-BB9A-183BFD742396}"/>
            </a:ext>
          </a:extLst>
        </xdr:cNvPr>
        <xdr:cNvSpPr/>
      </xdr:nvSpPr>
      <xdr:spPr>
        <a:xfrm>
          <a:off x="19494500" y="106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102707</xdr:rowOff>
    </xdr:from>
    <xdr:to>
      <xdr:col>107</xdr:col>
      <xdr:colOff>50800</xdr:colOff>
      <xdr:row>62</xdr:row>
      <xdr:rowOff>108748</xdr:rowOff>
    </xdr:to>
    <xdr:cxnSp macro="">
      <xdr:nvCxnSpPr>
        <xdr:cNvPr id="607" name="直線コネクタ 606">
          <a:extLst>
            <a:ext uri="{FF2B5EF4-FFF2-40B4-BE49-F238E27FC236}">
              <a16:creationId xmlns:a16="http://schemas.microsoft.com/office/drawing/2014/main" id="{345770E5-5DD6-479A-8489-5AF24767A38B}"/>
            </a:ext>
          </a:extLst>
        </xdr:cNvPr>
        <xdr:cNvCxnSpPr/>
      </xdr:nvCxnSpPr>
      <xdr:spPr>
        <a:xfrm flipV="1">
          <a:off x="19545300" y="1073260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57295</xdr:rowOff>
    </xdr:from>
    <xdr:to>
      <xdr:col>98</xdr:col>
      <xdr:colOff>38100</xdr:colOff>
      <xdr:row>62</xdr:row>
      <xdr:rowOff>158895</xdr:rowOff>
    </xdr:to>
    <xdr:sp macro="" textlink="">
      <xdr:nvSpPr>
        <xdr:cNvPr id="608" name="楕円 607">
          <a:extLst>
            <a:ext uri="{FF2B5EF4-FFF2-40B4-BE49-F238E27FC236}">
              <a16:creationId xmlns:a16="http://schemas.microsoft.com/office/drawing/2014/main" id="{8F489174-A086-4D34-97FE-695EA80ED93F}"/>
            </a:ext>
          </a:extLst>
        </xdr:cNvPr>
        <xdr:cNvSpPr/>
      </xdr:nvSpPr>
      <xdr:spPr>
        <a:xfrm>
          <a:off x="18605500" y="106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108095</xdr:rowOff>
    </xdr:from>
    <xdr:to>
      <xdr:col>102</xdr:col>
      <xdr:colOff>114300</xdr:colOff>
      <xdr:row>62</xdr:row>
      <xdr:rowOff>108748</xdr:rowOff>
    </xdr:to>
    <xdr:cxnSp macro="">
      <xdr:nvCxnSpPr>
        <xdr:cNvPr id="609" name="直線コネクタ 608">
          <a:extLst>
            <a:ext uri="{FF2B5EF4-FFF2-40B4-BE49-F238E27FC236}">
              <a16:creationId xmlns:a16="http://schemas.microsoft.com/office/drawing/2014/main" id="{A51A6F81-A4E3-448D-92E3-14482C3AE9BD}"/>
            </a:ext>
          </a:extLst>
        </xdr:cNvPr>
        <xdr:cNvCxnSpPr/>
      </xdr:nvCxnSpPr>
      <xdr:spPr>
        <a:xfrm>
          <a:off x="18656300" y="1073799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B9D6F459-4301-43EE-95F4-6D20CED39F58}"/>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CC0E1223-0A46-4090-87B8-48D0907665B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E0860958-FD6E-4F6B-AC01-6EA4AECE1CB7}"/>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84D3C818-D349-4F74-92CB-F49C2B194A65}"/>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163013</xdr:rowOff>
    </xdr:from>
    <xdr:ext cx="469744" cy="259045"/>
    <xdr:sp macro="" textlink="">
      <xdr:nvSpPr>
        <xdr:cNvPr id="614" name="n_1mainValue【学校施設】&#10;一人当たり面積">
          <a:extLst>
            <a:ext uri="{FF2B5EF4-FFF2-40B4-BE49-F238E27FC236}">
              <a16:creationId xmlns:a16="http://schemas.microsoft.com/office/drawing/2014/main" id="{F6C73A81-4457-4B31-BAAC-2C33F974468E}"/>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144634</xdr:rowOff>
    </xdr:from>
    <xdr:ext cx="469744" cy="259045"/>
    <xdr:sp macro="" textlink="">
      <xdr:nvSpPr>
        <xdr:cNvPr id="615" name="n_2mainValue【学校施設】&#10;一人当たり面積">
          <a:extLst>
            <a:ext uri="{FF2B5EF4-FFF2-40B4-BE49-F238E27FC236}">
              <a16:creationId xmlns:a16="http://schemas.microsoft.com/office/drawing/2014/main" id="{19E06D75-0580-45BF-9421-A55C645097C7}"/>
            </a:ext>
          </a:extLst>
        </xdr:cNvPr>
        <xdr:cNvSpPr txBox="1"/>
      </xdr:nvSpPr>
      <xdr:spPr>
        <a:xfrm>
          <a:off x="20199427" y="1077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150675</xdr:rowOff>
    </xdr:from>
    <xdr:ext cx="469744" cy="259045"/>
    <xdr:sp macro="" textlink="">
      <xdr:nvSpPr>
        <xdr:cNvPr id="616" name="n_3mainValue【学校施設】&#10;一人当たり面積">
          <a:extLst>
            <a:ext uri="{FF2B5EF4-FFF2-40B4-BE49-F238E27FC236}">
              <a16:creationId xmlns:a16="http://schemas.microsoft.com/office/drawing/2014/main" id="{DA238F9D-5D4C-436E-83FD-DBEADD94F855}"/>
            </a:ext>
          </a:extLst>
        </xdr:cNvPr>
        <xdr:cNvSpPr txBox="1"/>
      </xdr:nvSpPr>
      <xdr:spPr>
        <a:xfrm>
          <a:off x="19310427" y="107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150022</xdr:rowOff>
    </xdr:from>
    <xdr:ext cx="469744" cy="259045"/>
    <xdr:sp macro="" textlink="">
      <xdr:nvSpPr>
        <xdr:cNvPr id="617" name="n_4mainValue【学校施設】&#10;一人当たり面積">
          <a:extLst>
            <a:ext uri="{FF2B5EF4-FFF2-40B4-BE49-F238E27FC236}">
              <a16:creationId xmlns:a16="http://schemas.microsoft.com/office/drawing/2014/main" id="{3E58F8DC-ADB1-4D83-97DB-1FC43F67FEA9}"/>
            </a:ext>
          </a:extLst>
        </xdr:cNvPr>
        <xdr:cNvSpPr txBox="1"/>
      </xdr:nvSpPr>
      <xdr:spPr>
        <a:xfrm>
          <a:off x="18421427" y="107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8E70031D-9B6B-4926-985E-DAD22E27CD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EBDCC133-8034-4C56-888C-AF2B898EEE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BD604573-E4BD-4B68-ABD0-15EE04B398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41BAE05C-31D7-4FBB-BA88-EA1120131F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A271BBD9-6913-42CE-BD7F-EDE38333CE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146DE371-4D50-4349-9E89-A224C6E7B0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238F546D-CD27-4364-869A-B772078A41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AF3EA9F6-E6E7-4B80-ADBE-CA7BBD0A994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66BA2C8E-9738-4BFA-A7F4-F135BD2629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D8E9A0ED-8D84-4B70-B2F7-5DB358D039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C00F0E05-ACFE-41CF-9F98-2D8413C602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81659BCE-C5A0-4FF4-B49A-45047C971A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D562F4BD-0A03-4A0B-9BE6-505FFF7233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CA6ED10D-EA67-446F-9AFB-0024E7B36DD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C93D8CCD-FAB3-48EB-AD83-819F474AEF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6F211ACC-4D18-4591-A25D-A99C3B81010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3BB0CDE2-0A55-479D-9202-5992D7E942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B8389609-D9B8-4DEF-940E-21969840036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D0992D9D-F831-4BBF-AD60-A70D42DE13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AE872B85-570A-4878-81E4-73B68DFCAB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23AA6A84-CFD0-4D7B-B46D-9EEB499211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A38BC7FC-BC7B-4419-A230-A7FA9578B4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EBF21EBB-04A3-4DD5-B88D-E45F19E0A6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AC65BDF4-DF33-46D1-9F29-77768DCCA2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DFAA6703-0172-495A-819C-1E329DF4D5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81545012-21EB-40A1-9E53-DDFA5704F1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5FC539D7-FD83-492B-9811-6A2EAB9FEB1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28C01880-2176-42B9-9035-C6D35757A5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42BE8A1E-6233-45BF-87D7-C4222F3E7DB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8CB542AA-25DD-4BC4-8B97-0068DC3A5E3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AF7302F6-E961-4425-BB2F-0FB55D4BC35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5A99A64E-2429-4623-9BE0-2AB2D8B6A75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6F4460AE-ECBC-4EED-A891-F4974CF75D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C87A035D-8772-46BC-B53F-76A94B95304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EE54A1E6-0D6D-44EA-8392-7AB7B74E0A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F0E033E4-A302-4D69-AD89-433567AEC85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2C3F21A7-8507-4450-93E7-BABF4210540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BFB43CE8-3496-41EA-AF4A-A2C36FC945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7D683FEE-7566-46E0-886F-23FE957201B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8A651C83-1E4D-4990-93C9-DAACE828C5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8D2589C4-DEFD-471E-AD40-520BF16D9A82}"/>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15F4320A-2DD5-44E8-9B59-2552C4830F2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E535D9C7-CA53-49CF-933E-9DD71DE72EA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9048104E-0C68-47DE-9B20-B61959CD03D8}"/>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FA500C55-082E-4099-A3BC-6C03E1C11073}"/>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663" name="【公民館】&#10;有形固定資産減価償却率平均値テキスト">
          <a:extLst>
            <a:ext uri="{FF2B5EF4-FFF2-40B4-BE49-F238E27FC236}">
              <a16:creationId xmlns:a16="http://schemas.microsoft.com/office/drawing/2014/main" id="{6ED9BF81-9A9D-4BF9-972D-DF351F3E417F}"/>
            </a:ext>
          </a:extLst>
        </xdr:cNvPr>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0972DD54-FCF4-4ED5-8B9C-6F69655631CD}"/>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BBF3D62D-B079-4A31-84BE-96E53CA95F9B}"/>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22A9B5C9-9838-4CCC-8AA4-8BBE5A5C0926}"/>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a:extLst>
            <a:ext uri="{FF2B5EF4-FFF2-40B4-BE49-F238E27FC236}">
              <a16:creationId xmlns:a16="http://schemas.microsoft.com/office/drawing/2014/main" id="{BB52D7F2-5A54-4CD7-A7D5-BF7BEA1947C1}"/>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a:extLst>
            <a:ext uri="{FF2B5EF4-FFF2-40B4-BE49-F238E27FC236}">
              <a16:creationId xmlns:a16="http://schemas.microsoft.com/office/drawing/2014/main" id="{E96BB81D-6C8D-4D47-8BED-6C6DDD4BDDE7}"/>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DD5EC28-FE4B-4ABC-8DE8-23326FE84E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74233D04-C834-44E3-A455-02818DAA1E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8C36C7E1-BE04-48AA-B2FD-A69A3BD973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3D3CA0D-8E87-4F12-9F52-91002AFD9C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2F4C809-F82A-4E7B-884A-05266F22BA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674" name="楕円 673">
          <a:extLst>
            <a:ext uri="{FF2B5EF4-FFF2-40B4-BE49-F238E27FC236}">
              <a16:creationId xmlns:a16="http://schemas.microsoft.com/office/drawing/2014/main" id="{C010C15A-7603-493B-8C22-775066005D73}"/>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675" name="楕円 674">
          <a:extLst>
            <a:ext uri="{FF2B5EF4-FFF2-40B4-BE49-F238E27FC236}">
              <a16:creationId xmlns:a16="http://schemas.microsoft.com/office/drawing/2014/main" id="{881019B6-7D76-4911-BF17-923E5D03FDFE}"/>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106</xdr:row>
      <xdr:rowOff>167639</xdr:rowOff>
    </xdr:to>
    <xdr:cxnSp macro="">
      <xdr:nvCxnSpPr>
        <xdr:cNvPr id="676" name="直線コネクタ 675">
          <a:extLst>
            <a:ext uri="{FF2B5EF4-FFF2-40B4-BE49-F238E27FC236}">
              <a16:creationId xmlns:a16="http://schemas.microsoft.com/office/drawing/2014/main" id="{790A3FAA-F995-4B9A-BEE8-C10050F56C55}"/>
            </a:ext>
          </a:extLst>
        </xdr:cNvPr>
        <xdr:cNvCxnSpPr/>
      </xdr:nvCxnSpPr>
      <xdr:spPr>
        <a:xfrm>
          <a:off x="14592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76836</xdr:rowOff>
    </xdr:from>
    <xdr:to>
      <xdr:col>72</xdr:col>
      <xdr:colOff>38100</xdr:colOff>
      <xdr:row>107</xdr:row>
      <xdr:rowOff>6986</xdr:rowOff>
    </xdr:to>
    <xdr:sp macro="" textlink="">
      <xdr:nvSpPr>
        <xdr:cNvPr id="677" name="楕円 676">
          <a:extLst>
            <a:ext uri="{FF2B5EF4-FFF2-40B4-BE49-F238E27FC236}">
              <a16:creationId xmlns:a16="http://schemas.microsoft.com/office/drawing/2014/main" id="{71C4E5D4-A599-450E-9DDA-FFDB4C066B19}"/>
            </a:ext>
          </a:extLst>
        </xdr:cNvPr>
        <xdr:cNvSpPr/>
      </xdr:nvSpPr>
      <xdr:spPr>
        <a:xfrm>
          <a:off x="13652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127636</xdr:rowOff>
    </xdr:from>
    <xdr:to>
      <xdr:col>76</xdr:col>
      <xdr:colOff>114300</xdr:colOff>
      <xdr:row>106</xdr:row>
      <xdr:rowOff>167639</xdr:rowOff>
    </xdr:to>
    <xdr:cxnSp macro="">
      <xdr:nvCxnSpPr>
        <xdr:cNvPr id="678" name="直線コネクタ 677">
          <a:extLst>
            <a:ext uri="{FF2B5EF4-FFF2-40B4-BE49-F238E27FC236}">
              <a16:creationId xmlns:a16="http://schemas.microsoft.com/office/drawing/2014/main" id="{669D7944-7AD6-49F3-AE47-3D33203E45A3}"/>
            </a:ext>
          </a:extLst>
        </xdr:cNvPr>
        <xdr:cNvCxnSpPr/>
      </xdr:nvCxnSpPr>
      <xdr:spPr>
        <a:xfrm>
          <a:off x="13703300" y="183013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36830</xdr:rowOff>
    </xdr:from>
    <xdr:to>
      <xdr:col>67</xdr:col>
      <xdr:colOff>101600</xdr:colOff>
      <xdr:row>106</xdr:row>
      <xdr:rowOff>138430</xdr:rowOff>
    </xdr:to>
    <xdr:sp macro="" textlink="">
      <xdr:nvSpPr>
        <xdr:cNvPr id="679" name="楕円 678">
          <a:extLst>
            <a:ext uri="{FF2B5EF4-FFF2-40B4-BE49-F238E27FC236}">
              <a16:creationId xmlns:a16="http://schemas.microsoft.com/office/drawing/2014/main" id="{D7F95302-ADD4-4211-9B3F-06ED5B06105C}"/>
            </a:ext>
          </a:extLst>
        </xdr:cNvPr>
        <xdr:cNvSpPr/>
      </xdr:nvSpPr>
      <xdr:spPr>
        <a:xfrm>
          <a:off x="1276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127636</xdr:rowOff>
    </xdr:to>
    <xdr:cxnSp macro="">
      <xdr:nvCxnSpPr>
        <xdr:cNvPr id="680" name="直線コネクタ 679">
          <a:extLst>
            <a:ext uri="{FF2B5EF4-FFF2-40B4-BE49-F238E27FC236}">
              <a16:creationId xmlns:a16="http://schemas.microsoft.com/office/drawing/2014/main" id="{72B889B4-42A7-4696-A4AD-8CF0A4C892C9}"/>
            </a:ext>
          </a:extLst>
        </xdr:cNvPr>
        <xdr:cNvCxnSpPr/>
      </xdr:nvCxnSpPr>
      <xdr:spPr>
        <a:xfrm>
          <a:off x="12814300" y="1826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81" name="n_1aveValue【公民館】&#10;有形固定資産減価償却率">
          <a:extLst>
            <a:ext uri="{FF2B5EF4-FFF2-40B4-BE49-F238E27FC236}">
              <a16:creationId xmlns:a16="http://schemas.microsoft.com/office/drawing/2014/main" id="{3FEF0850-F022-4AF1-9B16-F5F630FE0A3E}"/>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82" name="n_2aveValue【公民館】&#10;有形固定資産減価償却率">
          <a:extLst>
            <a:ext uri="{FF2B5EF4-FFF2-40B4-BE49-F238E27FC236}">
              <a16:creationId xmlns:a16="http://schemas.microsoft.com/office/drawing/2014/main" id="{D3265EFA-F1ED-483D-ABC8-622DD7A04CAE}"/>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83" name="n_3aveValue【公民館】&#10;有形固定資産減価償却率">
          <a:extLst>
            <a:ext uri="{FF2B5EF4-FFF2-40B4-BE49-F238E27FC236}">
              <a16:creationId xmlns:a16="http://schemas.microsoft.com/office/drawing/2014/main" id="{984A53AB-446D-47AD-9D9E-F93B4407B1FB}"/>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84" name="n_4aveValue【公民館】&#10;有形固定資産減価償却率">
          <a:extLst>
            <a:ext uri="{FF2B5EF4-FFF2-40B4-BE49-F238E27FC236}">
              <a16:creationId xmlns:a16="http://schemas.microsoft.com/office/drawing/2014/main" id="{0D9400B1-D638-48FC-9F6F-BF81D1E54E7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685" name="n_1mainValue【公民館】&#10;有形固定資産減価償却率">
          <a:extLst>
            <a:ext uri="{FF2B5EF4-FFF2-40B4-BE49-F238E27FC236}">
              <a16:creationId xmlns:a16="http://schemas.microsoft.com/office/drawing/2014/main" id="{9ABE18E2-E95A-42FA-85A9-2FB88A8F9BDF}"/>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686" name="n_2mainValue【公民館】&#10;有形固定資産減価償却率">
          <a:extLst>
            <a:ext uri="{FF2B5EF4-FFF2-40B4-BE49-F238E27FC236}">
              <a16:creationId xmlns:a16="http://schemas.microsoft.com/office/drawing/2014/main" id="{CBBA8C20-F956-4BEF-84C8-4C3044324DC5}"/>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169563</xdr:rowOff>
    </xdr:from>
    <xdr:ext cx="405111" cy="259045"/>
    <xdr:sp macro="" textlink="">
      <xdr:nvSpPr>
        <xdr:cNvPr id="687" name="n_3mainValue【公民館】&#10;有形固定資産減価償却率">
          <a:extLst>
            <a:ext uri="{FF2B5EF4-FFF2-40B4-BE49-F238E27FC236}">
              <a16:creationId xmlns:a16="http://schemas.microsoft.com/office/drawing/2014/main" id="{1DE0416F-C1A6-4694-9BFA-9168B1015DC2}"/>
            </a:ext>
          </a:extLst>
        </xdr:cNvPr>
        <xdr:cNvSpPr txBox="1"/>
      </xdr:nvSpPr>
      <xdr:spPr>
        <a:xfrm>
          <a:off x="13500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129557</xdr:rowOff>
    </xdr:from>
    <xdr:ext cx="405111" cy="259045"/>
    <xdr:sp macro="" textlink="">
      <xdr:nvSpPr>
        <xdr:cNvPr id="688" name="n_4mainValue【公民館】&#10;有形固定資産減価償却率">
          <a:extLst>
            <a:ext uri="{FF2B5EF4-FFF2-40B4-BE49-F238E27FC236}">
              <a16:creationId xmlns:a16="http://schemas.microsoft.com/office/drawing/2014/main" id="{CA86DEE6-5B8D-41E7-B371-06D60E3C98FE}"/>
            </a:ext>
          </a:extLst>
        </xdr:cNvPr>
        <xdr:cNvSpPr txBox="1"/>
      </xdr:nvSpPr>
      <xdr:spPr>
        <a:xfrm>
          <a:off x="12611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0177EAF1-2A73-45B7-9F11-03A3020AB9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941038B1-087D-467D-8ED9-B52B4D6685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8F6561D7-0CA1-49A9-984B-C25C242AB6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D1EDECDD-CAFC-4AAE-9D7C-EA50006BBE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30DF7224-D040-4A12-8241-ED34308183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CBFD4CE6-2B53-4728-8658-57016CCF29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1767E60B-0557-47A8-9F15-5284B70617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78EB1BF6-5902-4981-8020-6CABB791EA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049B7944-36A0-4B3D-AC31-6475675127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D64D369A-13CA-457E-B2BE-D3C288FCCA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a:extLst>
            <a:ext uri="{FF2B5EF4-FFF2-40B4-BE49-F238E27FC236}">
              <a16:creationId xmlns:a16="http://schemas.microsoft.com/office/drawing/2014/main" id="{F1865D1F-F473-466B-A819-5ECEF1FB81C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a:extLst>
            <a:ext uri="{FF2B5EF4-FFF2-40B4-BE49-F238E27FC236}">
              <a16:creationId xmlns:a16="http://schemas.microsoft.com/office/drawing/2014/main" id="{913AF95D-1FA9-4A3F-8E4F-8DDB275445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a:extLst>
            <a:ext uri="{FF2B5EF4-FFF2-40B4-BE49-F238E27FC236}">
              <a16:creationId xmlns:a16="http://schemas.microsoft.com/office/drawing/2014/main" id="{94D7475C-BA4E-43C7-8D61-330E3DDC765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a:extLst>
            <a:ext uri="{FF2B5EF4-FFF2-40B4-BE49-F238E27FC236}">
              <a16:creationId xmlns:a16="http://schemas.microsoft.com/office/drawing/2014/main" id="{3F66F642-23FB-4D58-8D59-5EFAE4EE42F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a:extLst>
            <a:ext uri="{FF2B5EF4-FFF2-40B4-BE49-F238E27FC236}">
              <a16:creationId xmlns:a16="http://schemas.microsoft.com/office/drawing/2014/main" id="{565746A9-6BCD-4E58-B372-10CDF988172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a:extLst>
            <a:ext uri="{FF2B5EF4-FFF2-40B4-BE49-F238E27FC236}">
              <a16:creationId xmlns:a16="http://schemas.microsoft.com/office/drawing/2014/main" id="{20DF1422-6435-43ED-A66A-711AA0FC815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a:extLst>
            <a:ext uri="{FF2B5EF4-FFF2-40B4-BE49-F238E27FC236}">
              <a16:creationId xmlns:a16="http://schemas.microsoft.com/office/drawing/2014/main" id="{A5A8F725-B81B-46F3-BCC3-BB26698E50E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a:extLst>
            <a:ext uri="{FF2B5EF4-FFF2-40B4-BE49-F238E27FC236}">
              <a16:creationId xmlns:a16="http://schemas.microsoft.com/office/drawing/2014/main" id="{10F14A84-2A01-440D-BD7C-D302A5B7A64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a:extLst>
            <a:ext uri="{FF2B5EF4-FFF2-40B4-BE49-F238E27FC236}">
              <a16:creationId xmlns:a16="http://schemas.microsoft.com/office/drawing/2014/main" id="{1722ECCE-1C05-43F9-AB52-F5604B00CB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a:extLst>
            <a:ext uri="{FF2B5EF4-FFF2-40B4-BE49-F238E27FC236}">
              <a16:creationId xmlns:a16="http://schemas.microsoft.com/office/drawing/2014/main" id="{2AE746D4-AAA9-479F-B422-E1AE90ABF0E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a:extLst>
            <a:ext uri="{FF2B5EF4-FFF2-40B4-BE49-F238E27FC236}">
              <a16:creationId xmlns:a16="http://schemas.microsoft.com/office/drawing/2014/main" id="{CE31D2EC-E1B4-4343-B639-15F4FDC1B94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a:extLst>
            <a:ext uri="{FF2B5EF4-FFF2-40B4-BE49-F238E27FC236}">
              <a16:creationId xmlns:a16="http://schemas.microsoft.com/office/drawing/2014/main" id="{16776088-4331-4937-BC92-2081BB2AA73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EEEC5A53-8D0C-45E8-AA4C-D7419A3A3A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62E984F1-43A6-45CF-A317-AC1F02C3EB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a:extLst>
            <a:ext uri="{FF2B5EF4-FFF2-40B4-BE49-F238E27FC236}">
              <a16:creationId xmlns:a16="http://schemas.microsoft.com/office/drawing/2014/main" id="{FB8FF3CF-FB08-4D43-8171-C13DB8A42F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4" name="直線コネクタ 713">
          <a:extLst>
            <a:ext uri="{FF2B5EF4-FFF2-40B4-BE49-F238E27FC236}">
              <a16:creationId xmlns:a16="http://schemas.microsoft.com/office/drawing/2014/main" id="{3CD6E92F-92F1-490C-808E-91264A1AC54C}"/>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5" name="【公民館】&#10;一人当たり面積最小値テキスト">
          <a:extLst>
            <a:ext uri="{FF2B5EF4-FFF2-40B4-BE49-F238E27FC236}">
              <a16:creationId xmlns:a16="http://schemas.microsoft.com/office/drawing/2014/main" id="{BA552174-EF98-44E8-A200-EC3DBEE71F9E}"/>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6" name="直線コネクタ 715">
          <a:extLst>
            <a:ext uri="{FF2B5EF4-FFF2-40B4-BE49-F238E27FC236}">
              <a16:creationId xmlns:a16="http://schemas.microsoft.com/office/drawing/2014/main" id="{8F676DB2-EC6C-406F-8B16-AA7A5F0C729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17" name="【公民館】&#10;一人当たり面積最大値テキスト">
          <a:extLst>
            <a:ext uri="{FF2B5EF4-FFF2-40B4-BE49-F238E27FC236}">
              <a16:creationId xmlns:a16="http://schemas.microsoft.com/office/drawing/2014/main" id="{670D5E15-228F-4A67-8D52-CEF91CD2A41D}"/>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18" name="直線コネクタ 717">
          <a:extLst>
            <a:ext uri="{FF2B5EF4-FFF2-40B4-BE49-F238E27FC236}">
              <a16:creationId xmlns:a16="http://schemas.microsoft.com/office/drawing/2014/main" id="{CE9BD5EA-BE90-4575-B71A-CE41CFD38D21}"/>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19" name="【公民館】&#10;一人当たり面積平均値テキスト">
          <a:extLst>
            <a:ext uri="{FF2B5EF4-FFF2-40B4-BE49-F238E27FC236}">
              <a16:creationId xmlns:a16="http://schemas.microsoft.com/office/drawing/2014/main" id="{B65C619E-3948-4E1B-81ED-2D2F708E2C73}"/>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0" name="フローチャート: 判断 719">
          <a:extLst>
            <a:ext uri="{FF2B5EF4-FFF2-40B4-BE49-F238E27FC236}">
              <a16:creationId xmlns:a16="http://schemas.microsoft.com/office/drawing/2014/main" id="{88DC1780-5911-4C8E-A3F8-AC4B7C3F4CCC}"/>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1" name="フローチャート: 判断 720">
          <a:extLst>
            <a:ext uri="{FF2B5EF4-FFF2-40B4-BE49-F238E27FC236}">
              <a16:creationId xmlns:a16="http://schemas.microsoft.com/office/drawing/2014/main" id="{12670A41-C65C-44DA-B6C2-11A275A9CA09}"/>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2" name="フローチャート: 判断 721">
          <a:extLst>
            <a:ext uri="{FF2B5EF4-FFF2-40B4-BE49-F238E27FC236}">
              <a16:creationId xmlns:a16="http://schemas.microsoft.com/office/drawing/2014/main" id="{94B16D34-E40C-4775-9BDA-DB5D782915C3}"/>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3" name="フローチャート: 判断 722">
          <a:extLst>
            <a:ext uri="{FF2B5EF4-FFF2-40B4-BE49-F238E27FC236}">
              <a16:creationId xmlns:a16="http://schemas.microsoft.com/office/drawing/2014/main" id="{BD51D780-F1D2-480F-8C9B-6A824E2363C9}"/>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4" name="フローチャート: 判断 723">
          <a:extLst>
            <a:ext uri="{FF2B5EF4-FFF2-40B4-BE49-F238E27FC236}">
              <a16:creationId xmlns:a16="http://schemas.microsoft.com/office/drawing/2014/main" id="{811700B3-3423-413B-B01C-B1075F2C553C}"/>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668169EB-456A-49DF-BFC3-1CD0A08619B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BEAE4744-973D-4A11-A47E-8D81757D41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8377E49C-641B-4503-9424-385DF69AF7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4E9463E2-F4AD-418B-9CC3-8C07019439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F88A80D-9484-4B2A-A3E3-9B93E7EEFE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30" name="楕円 729">
          <a:extLst>
            <a:ext uri="{FF2B5EF4-FFF2-40B4-BE49-F238E27FC236}">
              <a16:creationId xmlns:a16="http://schemas.microsoft.com/office/drawing/2014/main" id="{D758A316-F0BC-472F-AC1F-F13A500C166E}"/>
            </a:ext>
          </a:extLst>
        </xdr:cNvPr>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144599</xdr:rowOff>
    </xdr:from>
    <xdr:to>
      <xdr:col>107</xdr:col>
      <xdr:colOff>101600</xdr:colOff>
      <xdr:row>108</xdr:row>
      <xdr:rowOff>74749</xdr:rowOff>
    </xdr:to>
    <xdr:sp macro="" textlink="">
      <xdr:nvSpPr>
        <xdr:cNvPr id="731" name="楕円 730">
          <a:extLst>
            <a:ext uri="{FF2B5EF4-FFF2-40B4-BE49-F238E27FC236}">
              <a16:creationId xmlns:a16="http://schemas.microsoft.com/office/drawing/2014/main" id="{2DECD963-66AB-48BF-851F-79D96631BDC6}"/>
            </a:ext>
          </a:extLst>
        </xdr:cNvPr>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23949</xdr:rowOff>
    </xdr:to>
    <xdr:cxnSp macro="">
      <xdr:nvCxnSpPr>
        <xdr:cNvPr id="732" name="直線コネクタ 731">
          <a:extLst>
            <a:ext uri="{FF2B5EF4-FFF2-40B4-BE49-F238E27FC236}">
              <a16:creationId xmlns:a16="http://schemas.microsoft.com/office/drawing/2014/main" id="{54F9C9F0-7356-4CE2-BBE0-F0A5BEAE61AB}"/>
            </a:ext>
          </a:extLst>
        </xdr:cNvPr>
        <xdr:cNvCxnSpPr/>
      </xdr:nvCxnSpPr>
      <xdr:spPr>
        <a:xfrm flipV="1">
          <a:off x="20434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733" name="楕円 732">
          <a:extLst>
            <a:ext uri="{FF2B5EF4-FFF2-40B4-BE49-F238E27FC236}">
              <a16:creationId xmlns:a16="http://schemas.microsoft.com/office/drawing/2014/main" id="{E56E6760-8F32-4ABF-A126-1D8429D2AD1E}"/>
            </a:ext>
          </a:extLst>
        </xdr:cNvPr>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23949</xdr:rowOff>
    </xdr:from>
    <xdr:to>
      <xdr:col>107</xdr:col>
      <xdr:colOff>50800</xdr:colOff>
      <xdr:row>108</xdr:row>
      <xdr:rowOff>27214</xdr:rowOff>
    </xdr:to>
    <xdr:cxnSp macro="">
      <xdr:nvCxnSpPr>
        <xdr:cNvPr id="734" name="直線コネクタ 733">
          <a:extLst>
            <a:ext uri="{FF2B5EF4-FFF2-40B4-BE49-F238E27FC236}">
              <a16:creationId xmlns:a16="http://schemas.microsoft.com/office/drawing/2014/main" id="{4F25E000-41D2-4A67-BD89-20C5A57CF27D}"/>
            </a:ext>
          </a:extLst>
        </xdr:cNvPr>
        <xdr:cNvCxnSpPr/>
      </xdr:nvCxnSpPr>
      <xdr:spPr>
        <a:xfrm flipV="1">
          <a:off x="19545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735" name="楕円 734">
          <a:extLst>
            <a:ext uri="{FF2B5EF4-FFF2-40B4-BE49-F238E27FC236}">
              <a16:creationId xmlns:a16="http://schemas.microsoft.com/office/drawing/2014/main" id="{6356F01F-9D1E-44E6-B34B-B2A9E32002E5}"/>
            </a:ext>
          </a:extLst>
        </xdr:cNvPr>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30480</xdr:rowOff>
    </xdr:to>
    <xdr:cxnSp macro="">
      <xdr:nvCxnSpPr>
        <xdr:cNvPr id="736" name="直線コネクタ 735">
          <a:extLst>
            <a:ext uri="{FF2B5EF4-FFF2-40B4-BE49-F238E27FC236}">
              <a16:creationId xmlns:a16="http://schemas.microsoft.com/office/drawing/2014/main" id="{25780A27-90DD-4322-9F6C-BB32BD0C24F8}"/>
            </a:ext>
          </a:extLst>
        </xdr:cNvPr>
        <xdr:cNvCxnSpPr/>
      </xdr:nvCxnSpPr>
      <xdr:spPr>
        <a:xfrm flipV="1">
          <a:off x="18656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37" name="n_1aveValue【公民館】&#10;一人当たり面積">
          <a:extLst>
            <a:ext uri="{FF2B5EF4-FFF2-40B4-BE49-F238E27FC236}">
              <a16:creationId xmlns:a16="http://schemas.microsoft.com/office/drawing/2014/main" id="{F50674EF-A72C-4F1D-BB5C-A8F5DD835DA9}"/>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738" name="n_2aveValue【公民館】&#10;一人当たり面積">
          <a:extLst>
            <a:ext uri="{FF2B5EF4-FFF2-40B4-BE49-F238E27FC236}">
              <a16:creationId xmlns:a16="http://schemas.microsoft.com/office/drawing/2014/main" id="{D67208D9-2BE5-4EC4-BE44-DD54C75CF03C}"/>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39" name="n_3aveValue【公民館】&#10;一人当たり面積">
          <a:extLst>
            <a:ext uri="{FF2B5EF4-FFF2-40B4-BE49-F238E27FC236}">
              <a16:creationId xmlns:a16="http://schemas.microsoft.com/office/drawing/2014/main" id="{2724ABF1-6F9B-4550-BD7E-FF0855EDCED2}"/>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40" name="n_4aveValue【公民館】&#10;一人当たり面積">
          <a:extLst>
            <a:ext uri="{FF2B5EF4-FFF2-40B4-BE49-F238E27FC236}">
              <a16:creationId xmlns:a16="http://schemas.microsoft.com/office/drawing/2014/main" id="{335E2C40-A67B-4CCA-A11F-83C9295E01EC}"/>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741" name="n_1mainValue【公民館】&#10;一人当たり面積">
          <a:extLst>
            <a:ext uri="{FF2B5EF4-FFF2-40B4-BE49-F238E27FC236}">
              <a16:creationId xmlns:a16="http://schemas.microsoft.com/office/drawing/2014/main" id="{0399DC4C-2145-4720-896C-56802FF33648}"/>
            </a:ext>
          </a:extLst>
        </xdr:cNvPr>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742" name="n_2mainValue【公民館】&#10;一人当たり面積">
          <a:extLst>
            <a:ext uri="{FF2B5EF4-FFF2-40B4-BE49-F238E27FC236}">
              <a16:creationId xmlns:a16="http://schemas.microsoft.com/office/drawing/2014/main" id="{D5ABE794-F7FF-4398-8DF6-A35506CAA67D}"/>
            </a:ext>
          </a:extLst>
        </xdr:cNvPr>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743" name="n_3mainValue【公民館】&#10;一人当たり面積">
          <a:extLst>
            <a:ext uri="{FF2B5EF4-FFF2-40B4-BE49-F238E27FC236}">
              <a16:creationId xmlns:a16="http://schemas.microsoft.com/office/drawing/2014/main" id="{7CFEB66C-8BA5-477E-964F-5724F4FF423C}"/>
            </a:ext>
          </a:extLst>
        </xdr:cNvPr>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744" name="n_4mainValue【公民館】&#10;一人当たり面積">
          <a:extLst>
            <a:ext uri="{FF2B5EF4-FFF2-40B4-BE49-F238E27FC236}">
              <a16:creationId xmlns:a16="http://schemas.microsoft.com/office/drawing/2014/main" id="{46062307-A861-4247-AC6C-A047A33D62D9}"/>
            </a:ext>
          </a:extLst>
        </xdr:cNvPr>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2AAA56E7-ED64-427B-AEAA-9ACD25DE06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F8F03BC6-1A2D-4305-9886-7BA67303F8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654529FB-30EB-49CB-B94C-996AAE7732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・類似団体と比較して特に幼稚園・保育園、公民館の有形固定資産減価償却率が高くなっている。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・公共施設等総合管理計画に基づくアクションプランにおいて、幼稚園・保育園は統廃合・民営化、公民館は、長寿命化に向け取り組んでいくこととしている。</a:t>
          </a:r>
          <a:endParaRPr lang="ja-JP" altLang="ja-JP" sz="1400">
            <a:effectLst/>
          </a:endParaRPr>
        </a:p>
        <a:p>
          <a:r>
            <a:rPr kumimoji="1" lang="ja-JP" altLang="ja-JP" sz="1100">
              <a:solidFill>
                <a:schemeClr val="dk1"/>
              </a:solidFill>
              <a:effectLst/>
              <a:latin typeface="+mn-lt"/>
              <a:ea typeface="+mn-ea"/>
              <a:cs typeface="+mn-cs"/>
            </a:rPr>
            <a:t>・沼田市営住宅長寿命化計画に基づき、老朽化の進んだ公営住宅については入居者が退居した建物から順次解体している。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年度より、公民館をコミュニティセンターとしたため、該当がなくなった。</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64AFC1-83C2-4826-963E-6A02B087DE0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ED6F7A-C603-427E-A4C0-2C3B054C40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F69183-6234-4C0B-8E37-E3A7060628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D34DCB-EF33-4A62-B331-97E4BC5E3E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32C904-B62A-43F4-AE9E-511A727359F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B136B8-CD7E-4CF2-A1F5-FCAF15BA6DC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14287B-97DE-4F60-B4DC-389CB47EE2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4D6158-29B5-4A84-AF0F-B64C8487F4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13AC32-45BA-41C6-8C79-68A61DA2C6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E9C9D5-5E88-480F-A000-DBFEB7676B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9C569C-41FE-46E2-BF56-6FC67D9C9D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0FAE10-3617-4005-A622-39E93089B5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8504C1-9A62-4E2B-834C-EA7031F679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421B7E-192E-4486-A53E-71962B664C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2D9B85-25BB-4FFE-8ADA-8F6B2CD5D3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58F4BA-E2A6-42AB-AD51-6BC91815E55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BC6BF7-49A2-40C0-8024-3942A9D970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6BA9E4-25BD-4961-B5E3-BD2E68F8CD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4EB82C-2B32-4FA8-AC01-CAA9B3A7B5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2B763A-B7C7-476E-9224-FDD8190BD5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F595C8-39B1-4CD3-8F00-B373E04612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2CBCD2-93AB-493B-B1F2-97B288E42E0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D9A35B-98DA-48FB-AD96-642625AA14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9C1BFA-F847-4FE0-BE14-1AE701DD30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19BA1D-5C02-4BF1-A77B-768B3689B2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C228FD-7F7D-4A6C-8B4E-DC6F0C4EC6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F38127-E9ED-4450-BDB2-3DA7AA96E8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9DDB69-838E-4797-9B96-3568B3702C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0EDADC-B198-47FA-ACA6-1FFE5D858B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D390EB8-4986-4093-AD42-4163FBDD83A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F40C4BE-9209-4EB7-B74C-BAB6070722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740FE6-6DB4-4145-920E-0BC0E7AC25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F74499-851C-4F80-BCFC-B79D504961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A340BB-EEF1-41F1-9324-464C3C5A76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5BFC9B-4D1E-423A-AD46-CF6BA222B3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FCAE19-8A75-463C-BC24-796005CAF7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0A50D0-8C18-4870-AE5D-93474ECCF2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E2210BF-F798-4B4C-8288-A5D5B6E0FF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D406E9-01E4-468A-BA6F-D2146561B76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D5A6C8-89A3-46C5-902C-BDB113809B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AA70030-9469-4BA2-947A-64C92DF998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6AFDC2-64FB-4078-88F1-EF88817BD6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70183A8-3AEE-439E-B6EF-C7990412BA8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E3FCC84-E95D-4F94-80BF-E3002DF481F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0DC2947-B542-4398-B5BE-19C4C6BFD3F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8AC3506-1641-4A86-8CB7-5F6818529DF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FCF9F0-57F6-4671-A32A-75CBFF51B10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B851315-2D17-48A5-B0B5-3494260A4C2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709A246-E4A2-4825-ACCB-6842E722BBF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EE5AF9B-DDDA-433A-AA32-7DB1313F19D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28C9F29-9585-4A60-A921-B7E300B8A06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E854F48-BE8E-4705-B3FB-48760A51D0D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11C2784-C1D1-4EDA-A0D2-65E690A181F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991B494-FC78-4924-A0DE-6AE137E22D4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9A22E8F-4E16-41C9-83DD-4F9D5B5855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D608D5C-1C6C-4D4B-82EE-7896D06AFF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BF170CF-38CF-4A78-821D-27AB837036A1}"/>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CE5F220-0A4D-4C87-9569-9E1E643BEB1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8653225-F811-4B66-8C1B-8FF3DB55BD37}"/>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7C8D8CC0-4267-43AA-914E-5519635CF35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B3CD938C-F367-4142-A856-5579FD144C03}"/>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F70CE2-54B0-4078-B6F8-F30DD643E992}"/>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66235CBF-BF0F-4375-9A44-7499347B4ED5}"/>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6DE5AD63-39AA-4A90-AABB-D0DD7983F938}"/>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8C6B6FFB-50D7-4D96-B1F2-EFCA769426F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DF45A8FD-5A21-4B5F-9921-588A43BE528D}"/>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34B58A54-8E38-4BB6-B1B4-1CBF8C51303A}"/>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8486F9-8E33-43C4-B26A-0919B3A7EC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E857FFC-69DE-479E-A5F3-4AC4CCB1120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3CC280-25BA-49A2-9B5B-B43A419EB1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21F8B93-F349-488A-99EC-0EF0A16DB8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A30960C-BD7A-4FA2-9C52-795852FC36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a:extLst>
            <a:ext uri="{FF2B5EF4-FFF2-40B4-BE49-F238E27FC236}">
              <a16:creationId xmlns:a16="http://schemas.microsoft.com/office/drawing/2014/main" id="{E33E125B-B6B9-4033-8F11-78734249E4E5}"/>
            </a:ext>
          </a:extLst>
        </xdr:cNvPr>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43015</xdr:rowOff>
    </xdr:from>
    <xdr:ext cx="405111" cy="259045"/>
    <xdr:sp macro="" textlink="">
      <xdr:nvSpPr>
        <xdr:cNvPr id="75" name="【図書館】&#10;有形固定資産減価償却率該当値テキスト">
          <a:extLst>
            <a:ext uri="{FF2B5EF4-FFF2-40B4-BE49-F238E27FC236}">
              <a16:creationId xmlns:a16="http://schemas.microsoft.com/office/drawing/2014/main" id="{D87E2E18-A4CC-46AB-99FA-8632CA7DC950}"/>
            </a:ext>
          </a:extLst>
        </xdr:cNvPr>
        <xdr:cNvSpPr txBox="1"/>
      </xdr:nvSpPr>
      <xdr:spPr>
        <a:xfrm>
          <a:off x="4673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a:extLst>
            <a:ext uri="{FF2B5EF4-FFF2-40B4-BE49-F238E27FC236}">
              <a16:creationId xmlns:a16="http://schemas.microsoft.com/office/drawing/2014/main" id="{80C195E4-D59A-43A1-80DE-79949EA18B59}"/>
            </a:ext>
          </a:extLst>
        </xdr:cNvPr>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115388</xdr:rowOff>
    </xdr:to>
    <xdr:cxnSp macro="">
      <xdr:nvCxnSpPr>
        <xdr:cNvPr id="77" name="直線コネクタ 76">
          <a:extLst>
            <a:ext uri="{FF2B5EF4-FFF2-40B4-BE49-F238E27FC236}">
              <a16:creationId xmlns:a16="http://schemas.microsoft.com/office/drawing/2014/main" id="{5ED4BD3D-5CA9-43BD-B151-E01380B08083}"/>
            </a:ext>
          </a:extLst>
        </xdr:cNvPr>
        <xdr:cNvCxnSpPr/>
      </xdr:nvCxnSpPr>
      <xdr:spPr>
        <a:xfrm>
          <a:off x="3797300" y="659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a:extLst>
            <a:ext uri="{FF2B5EF4-FFF2-40B4-BE49-F238E27FC236}">
              <a16:creationId xmlns:a16="http://schemas.microsoft.com/office/drawing/2014/main" id="{5D5CA0A3-F3F1-4F8A-BE8D-58CE21806F6C}"/>
            </a:ext>
          </a:extLst>
        </xdr:cNvPr>
        <xdr:cNvSpPr/>
      </xdr:nvSpPr>
      <xdr:spPr>
        <a:xfrm>
          <a:off x="2857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79466</xdr:rowOff>
    </xdr:to>
    <xdr:cxnSp macro="">
      <xdr:nvCxnSpPr>
        <xdr:cNvPr id="79" name="直線コネクタ 78">
          <a:extLst>
            <a:ext uri="{FF2B5EF4-FFF2-40B4-BE49-F238E27FC236}">
              <a16:creationId xmlns:a16="http://schemas.microsoft.com/office/drawing/2014/main" id="{ECCCEF4F-9B52-4AB2-8EC3-C667F79F2850}"/>
            </a:ext>
          </a:extLst>
        </xdr:cNvPr>
        <xdr:cNvCxnSpPr/>
      </xdr:nvCxnSpPr>
      <xdr:spPr>
        <a:xfrm>
          <a:off x="2908300" y="659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a:extLst>
            <a:ext uri="{FF2B5EF4-FFF2-40B4-BE49-F238E27FC236}">
              <a16:creationId xmlns:a16="http://schemas.microsoft.com/office/drawing/2014/main" id="{8F42894B-B634-4C8D-859D-CC771056D74F}"/>
            </a:ext>
          </a:extLst>
        </xdr:cNvPr>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79466</xdr:rowOff>
    </xdr:to>
    <xdr:cxnSp macro="">
      <xdr:nvCxnSpPr>
        <xdr:cNvPr id="81" name="直線コネクタ 80">
          <a:extLst>
            <a:ext uri="{FF2B5EF4-FFF2-40B4-BE49-F238E27FC236}">
              <a16:creationId xmlns:a16="http://schemas.microsoft.com/office/drawing/2014/main" id="{27D89E81-C78E-475C-8E64-E7F10B5ABF52}"/>
            </a:ext>
          </a:extLst>
        </xdr:cNvPr>
        <xdr:cNvCxnSpPr/>
      </xdr:nvCxnSpPr>
      <xdr:spPr>
        <a:xfrm>
          <a:off x="2019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a:extLst>
            <a:ext uri="{FF2B5EF4-FFF2-40B4-BE49-F238E27FC236}">
              <a16:creationId xmlns:a16="http://schemas.microsoft.com/office/drawing/2014/main" id="{8A18301D-0853-4F79-97C2-D382051D2587}"/>
            </a:ext>
          </a:extLst>
        </xdr:cNvPr>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43543</xdr:rowOff>
    </xdr:to>
    <xdr:cxnSp macro="">
      <xdr:nvCxnSpPr>
        <xdr:cNvPr id="83" name="直線コネクタ 82">
          <a:extLst>
            <a:ext uri="{FF2B5EF4-FFF2-40B4-BE49-F238E27FC236}">
              <a16:creationId xmlns:a16="http://schemas.microsoft.com/office/drawing/2014/main" id="{A6801054-32A4-48F7-90FC-DFEF0C73501C}"/>
            </a:ext>
          </a:extLst>
        </xdr:cNvPr>
        <xdr:cNvCxnSpPr/>
      </xdr:nvCxnSpPr>
      <xdr:spPr>
        <a:xfrm>
          <a:off x="1130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5D9D1D6B-7AA1-40DD-B05B-C5DE62E02245}"/>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61250178-2829-4B2D-A7F1-36F37CC71221}"/>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B39FF66C-14FA-42E4-8E04-E6AD73EC9DA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7B4CE68F-0D21-4691-B313-E33C6DE4D30E}"/>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8" name="n_1mainValue【図書館】&#10;有形固定資産減価償却率">
          <a:extLst>
            <a:ext uri="{FF2B5EF4-FFF2-40B4-BE49-F238E27FC236}">
              <a16:creationId xmlns:a16="http://schemas.microsoft.com/office/drawing/2014/main" id="{439C4C17-F8A1-46F6-9272-003FD45442DD}"/>
            </a:ext>
          </a:extLst>
        </xdr:cNvPr>
        <xdr:cNvSpPr txBox="1"/>
      </xdr:nvSpPr>
      <xdr:spPr>
        <a:xfrm>
          <a:off x="3582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9" name="n_2mainValue【図書館】&#10;有形固定資産減価償却率">
          <a:extLst>
            <a:ext uri="{FF2B5EF4-FFF2-40B4-BE49-F238E27FC236}">
              <a16:creationId xmlns:a16="http://schemas.microsoft.com/office/drawing/2014/main" id="{AB27C272-9074-4099-9918-3761A9177232}"/>
            </a:ext>
          </a:extLst>
        </xdr:cNvPr>
        <xdr:cNvSpPr txBox="1"/>
      </xdr:nvSpPr>
      <xdr:spPr>
        <a:xfrm>
          <a:off x="2705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90" name="n_3mainValue【図書館】&#10;有形固定資産減価償却率">
          <a:extLst>
            <a:ext uri="{FF2B5EF4-FFF2-40B4-BE49-F238E27FC236}">
              <a16:creationId xmlns:a16="http://schemas.microsoft.com/office/drawing/2014/main" id="{E03BE9BF-7A9B-48C6-B267-4521726E1CB2}"/>
            </a:ext>
          </a:extLst>
        </xdr:cNvPr>
        <xdr:cNvSpPr txBox="1"/>
      </xdr:nvSpPr>
      <xdr:spPr>
        <a:xfrm>
          <a:off x="1816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1" name="n_4mainValue【図書館】&#10;有形固定資産減価償却率">
          <a:extLst>
            <a:ext uri="{FF2B5EF4-FFF2-40B4-BE49-F238E27FC236}">
              <a16:creationId xmlns:a16="http://schemas.microsoft.com/office/drawing/2014/main" id="{591B8DA0-C70B-4222-862D-F5AEFAB16C40}"/>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8B33736-C47B-4403-B381-07842A269C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CDE849-C59F-4093-B55C-83C241468B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36B5CFE-6599-4D48-831A-546F7AA1E0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CCC839A-D49E-48EE-9A7A-ADF7B11456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F022D32-2BB1-4A9B-BF26-E38E5B0385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5362BD4-5B01-43A5-85C8-3D3DB1C331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C1AAA14-F5D5-40BD-9EF8-961F1CBBF2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18B969D-5016-4938-A3C8-599779EFF2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3436BBB-FF61-4C53-A1CC-68E7DADE47F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66F4372-3B43-4E74-B16C-7C8E62B139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E9E12E3-C2B1-448A-9972-E5218F668E4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D63672D-70B6-4C0A-9B98-E006E5BB9A7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AC7E558-B5EF-4E3B-9297-75AA67347BA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850D369-ABE4-41D9-9047-2241E787CD3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1E7EFA3-D9B0-4996-B35F-65FD3B2795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7C0BAE1-6C46-40F3-AF85-95148CBE83B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AF34609-E25C-43C3-8498-42247E23012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9A27F50-4591-4633-8D86-592698D07FC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F7AEEE8-DBEB-40F8-94B6-ED0B66AA97F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319543F-F093-4EAB-92DE-2C995544E51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043AFA0-1381-439C-9F2F-812AF4BE70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D1FDEE1-7BE6-4BD4-B47E-DEF26D711C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5A8FD00-A80F-44AA-8B1A-E02C3D1901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9C316C3D-D7C9-413A-A3C4-757262403729}"/>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5BD0FDEA-C9C1-449D-9585-66D6A385D895}"/>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B2892530-64E5-4E59-8922-A7DA560F3E7E}"/>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D163C6AB-639C-4FCA-BEA9-D433542298BA}"/>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E3CD3C58-FF70-4BE1-BECF-FEA25EDCF86A}"/>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95CF5C56-8FA4-4F84-8E32-AC2196E1086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5181F5A0-AF5C-412D-91B1-B8E56E16889E}"/>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F74F23A6-5266-4CBE-B0DD-8390EEECB881}"/>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637C90EB-A02A-4064-9780-A1A29EB8A93D}"/>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E43FCA90-4FC6-4862-BEE6-0716E75C984E}"/>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3F071A5C-282B-4D2D-BCDA-0653785219ED}"/>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4CF3255-3E21-4F48-95E4-C57FF5C4FB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F1F2AD-953E-44E9-A34A-3CEE3CE007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7038F4-6698-4FC2-B42B-7127EFF736D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E482006-9EEE-43FC-9139-FFFC88C141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61713EE-7806-4A42-A8E0-73AE583BFEF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31" name="楕円 130">
          <a:extLst>
            <a:ext uri="{FF2B5EF4-FFF2-40B4-BE49-F238E27FC236}">
              <a16:creationId xmlns:a16="http://schemas.microsoft.com/office/drawing/2014/main" id="{55CB39E9-74E1-45BF-91F4-1290060DF395}"/>
            </a:ext>
          </a:extLst>
        </xdr:cNvPr>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113047</xdr:rowOff>
    </xdr:from>
    <xdr:ext cx="469744" cy="259045"/>
    <xdr:sp macro="" textlink="">
      <xdr:nvSpPr>
        <xdr:cNvPr id="132" name="【図書館】&#10;一人当たり面積該当値テキスト">
          <a:extLst>
            <a:ext uri="{FF2B5EF4-FFF2-40B4-BE49-F238E27FC236}">
              <a16:creationId xmlns:a16="http://schemas.microsoft.com/office/drawing/2014/main" id="{B1F57667-D1A7-4A3B-A673-20DF3B96910B}"/>
            </a:ext>
          </a:extLst>
        </xdr:cNvPr>
        <xdr:cNvSpPr txBox="1"/>
      </xdr:nvSpPr>
      <xdr:spPr>
        <a:xfrm>
          <a:off x="10515600"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a:extLst>
            <a:ext uri="{FF2B5EF4-FFF2-40B4-BE49-F238E27FC236}">
              <a16:creationId xmlns:a16="http://schemas.microsoft.com/office/drawing/2014/main" id="{9D6499D1-0DA2-401A-85A5-026B11CBA467}"/>
            </a:ext>
          </a:extLst>
        </xdr:cNvPr>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140970</xdr:rowOff>
    </xdr:from>
    <xdr:to>
      <xdr:col>55</xdr:col>
      <xdr:colOff>0</xdr:colOff>
      <xdr:row>39</xdr:row>
      <xdr:rowOff>148590</xdr:rowOff>
    </xdr:to>
    <xdr:cxnSp macro="">
      <xdr:nvCxnSpPr>
        <xdr:cNvPr id="134" name="直線コネクタ 133">
          <a:extLst>
            <a:ext uri="{FF2B5EF4-FFF2-40B4-BE49-F238E27FC236}">
              <a16:creationId xmlns:a16="http://schemas.microsoft.com/office/drawing/2014/main" id="{1A3378AD-8E81-4056-AA57-E75015B9534E}"/>
            </a:ext>
          </a:extLst>
        </xdr:cNvPr>
        <xdr:cNvCxnSpPr/>
      </xdr:nvCxnSpPr>
      <xdr:spPr>
        <a:xfrm flipV="1">
          <a:off x="9639300" y="682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35" name="楕円 134">
          <a:extLst>
            <a:ext uri="{FF2B5EF4-FFF2-40B4-BE49-F238E27FC236}">
              <a16:creationId xmlns:a16="http://schemas.microsoft.com/office/drawing/2014/main" id="{3693C45B-3D03-42B2-8201-C957C3CA7D12}"/>
            </a:ext>
          </a:extLst>
        </xdr:cNvPr>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152400</xdr:rowOff>
    </xdr:to>
    <xdr:cxnSp macro="">
      <xdr:nvCxnSpPr>
        <xdr:cNvPr id="136" name="直線コネクタ 135">
          <a:extLst>
            <a:ext uri="{FF2B5EF4-FFF2-40B4-BE49-F238E27FC236}">
              <a16:creationId xmlns:a16="http://schemas.microsoft.com/office/drawing/2014/main" id="{6A5BA82E-D626-463B-974D-2AE7EF5D1828}"/>
            </a:ext>
          </a:extLst>
        </xdr:cNvPr>
        <xdr:cNvCxnSpPr/>
      </xdr:nvCxnSpPr>
      <xdr:spPr>
        <a:xfrm flipV="1">
          <a:off x="8750300" y="683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109220</xdr:rowOff>
    </xdr:from>
    <xdr:to>
      <xdr:col>41</xdr:col>
      <xdr:colOff>101600</xdr:colOff>
      <xdr:row>40</xdr:row>
      <xdr:rowOff>39370</xdr:rowOff>
    </xdr:to>
    <xdr:sp macro="" textlink="">
      <xdr:nvSpPr>
        <xdr:cNvPr id="137" name="楕円 136">
          <a:extLst>
            <a:ext uri="{FF2B5EF4-FFF2-40B4-BE49-F238E27FC236}">
              <a16:creationId xmlns:a16="http://schemas.microsoft.com/office/drawing/2014/main" id="{B5EE1912-8C92-4FAD-8C21-6DE343B06675}"/>
            </a:ext>
          </a:extLst>
        </xdr:cNvPr>
        <xdr:cNvSpPr/>
      </xdr:nvSpPr>
      <xdr:spPr>
        <a:xfrm>
          <a:off x="781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160020</xdr:rowOff>
    </xdr:to>
    <xdr:cxnSp macro="">
      <xdr:nvCxnSpPr>
        <xdr:cNvPr id="138" name="直線コネクタ 137">
          <a:extLst>
            <a:ext uri="{FF2B5EF4-FFF2-40B4-BE49-F238E27FC236}">
              <a16:creationId xmlns:a16="http://schemas.microsoft.com/office/drawing/2014/main" id="{7008CC11-1FF2-404E-ABA6-3CA41B33B5C4}"/>
            </a:ext>
          </a:extLst>
        </xdr:cNvPr>
        <xdr:cNvCxnSpPr/>
      </xdr:nvCxnSpPr>
      <xdr:spPr>
        <a:xfrm flipV="1">
          <a:off x="7861300" y="683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39" name="楕円 138">
          <a:extLst>
            <a:ext uri="{FF2B5EF4-FFF2-40B4-BE49-F238E27FC236}">
              <a16:creationId xmlns:a16="http://schemas.microsoft.com/office/drawing/2014/main" id="{A5923F49-683D-40CB-9007-0428A19D2A2E}"/>
            </a:ext>
          </a:extLst>
        </xdr:cNvPr>
        <xdr:cNvSpPr/>
      </xdr:nvSpPr>
      <xdr:spPr>
        <a:xfrm>
          <a:off x="692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160020</xdr:rowOff>
    </xdr:from>
    <xdr:to>
      <xdr:col>41</xdr:col>
      <xdr:colOff>50800</xdr:colOff>
      <xdr:row>39</xdr:row>
      <xdr:rowOff>163830</xdr:rowOff>
    </xdr:to>
    <xdr:cxnSp macro="">
      <xdr:nvCxnSpPr>
        <xdr:cNvPr id="140" name="直線コネクタ 139">
          <a:extLst>
            <a:ext uri="{FF2B5EF4-FFF2-40B4-BE49-F238E27FC236}">
              <a16:creationId xmlns:a16="http://schemas.microsoft.com/office/drawing/2014/main" id="{3FDA9757-1C76-47ED-8655-83CADA61A1BA}"/>
            </a:ext>
          </a:extLst>
        </xdr:cNvPr>
        <xdr:cNvCxnSpPr/>
      </xdr:nvCxnSpPr>
      <xdr:spPr>
        <a:xfrm flipV="1">
          <a:off x="6972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7E35ACB7-1111-40A2-89DF-3B3E3F1ECDAD}"/>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1A077854-31A3-42AF-AA00-B30E46C5CCAF}"/>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E20E53FA-B637-4EC6-B8B8-B0543F06E17D}"/>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13D49075-8B13-4FE7-ADD1-99DDA4341DF8}"/>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5" name="n_1mainValue【図書館】&#10;一人当たり面積">
          <a:extLst>
            <a:ext uri="{FF2B5EF4-FFF2-40B4-BE49-F238E27FC236}">
              <a16:creationId xmlns:a16="http://schemas.microsoft.com/office/drawing/2014/main" id="{E91AAC13-03A9-4A3A-9C47-4AE22D6459A3}"/>
            </a:ext>
          </a:extLst>
        </xdr:cNvPr>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48277</xdr:rowOff>
    </xdr:from>
    <xdr:ext cx="469744" cy="259045"/>
    <xdr:sp macro="" textlink="">
      <xdr:nvSpPr>
        <xdr:cNvPr id="146" name="n_2mainValue【図書館】&#10;一人当たり面積">
          <a:extLst>
            <a:ext uri="{FF2B5EF4-FFF2-40B4-BE49-F238E27FC236}">
              <a16:creationId xmlns:a16="http://schemas.microsoft.com/office/drawing/2014/main" id="{02AE05D4-D8D2-421D-9DAC-08DC6E0BACF8}"/>
            </a:ext>
          </a:extLst>
        </xdr:cNvPr>
        <xdr:cNvSpPr txBox="1"/>
      </xdr:nvSpPr>
      <xdr:spPr>
        <a:xfrm>
          <a:off x="8515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55897</xdr:rowOff>
    </xdr:from>
    <xdr:ext cx="469744" cy="259045"/>
    <xdr:sp macro="" textlink="">
      <xdr:nvSpPr>
        <xdr:cNvPr id="147" name="n_3mainValue【図書館】&#10;一人当たり面積">
          <a:extLst>
            <a:ext uri="{FF2B5EF4-FFF2-40B4-BE49-F238E27FC236}">
              <a16:creationId xmlns:a16="http://schemas.microsoft.com/office/drawing/2014/main" id="{A588B4CB-D253-43B6-B827-55BED056F748}"/>
            </a:ext>
          </a:extLst>
        </xdr:cNvPr>
        <xdr:cNvSpPr txBox="1"/>
      </xdr:nvSpPr>
      <xdr:spPr>
        <a:xfrm>
          <a:off x="7626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8" name="n_4mainValue【図書館】&#10;一人当たり面積">
          <a:extLst>
            <a:ext uri="{FF2B5EF4-FFF2-40B4-BE49-F238E27FC236}">
              <a16:creationId xmlns:a16="http://schemas.microsoft.com/office/drawing/2014/main" id="{D4059C9A-0812-462C-8C86-EB76F1BD9025}"/>
            </a:ext>
          </a:extLst>
        </xdr:cNvPr>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74FBC3E-B66B-41D7-9C9E-0925FB5EC7A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D0D55C9-67A5-4442-A72E-E57529F0843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6C4DE9E-32B7-4BF4-8930-3F17803EB7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DBABB9A-97C1-486C-89C8-F1F27AD8494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763447B-A734-4DA3-AB48-E89169AD32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6806DBA-284D-4D5D-8BEB-E54CE7C90D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D169FA3-B1F4-4971-BE67-CAB7D08999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FA95B34-95A8-4CA5-A377-7BD621F98A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F196746-7146-43A8-B6CB-47E38BE65E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B605F9B-3AA2-4D12-972C-674C371EED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6AA0BFA-E847-498F-8C1D-AFEE5D06E6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FD3D322-DA05-4AC4-8162-675ED782F1C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5FB069F-F710-4DC7-AC61-812B82BDCF7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A05F4E8-1D3A-465A-ACF0-33BA1EED31A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9785637-A3CA-421F-81AB-8D036BE58BE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1B495AF-7CE3-4CEC-B937-9896C2C2221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96B3EC9-3FCE-4A56-B296-7D404BD5391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ECFDF93-A077-49B2-B7FA-D44E9A02F67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5CAE504-A88A-4ED5-9103-7E9C0B49E9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5124422-4448-4C6D-926A-FBEE8AD24B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A45DC78-7FEE-4FA1-97BA-DF0A5A9A659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315AC69-3D70-4419-9394-67E551BE42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3CA46BA-4D8C-40CD-8F06-DB76D2A28F7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D9FBC0E-6B0E-4E2D-BDF5-79F931AB389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E436DEDA-C344-4723-AA11-2C2F33639D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C35A1CA-1761-47D8-996F-A4A8832ED3FE}"/>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E0D4257B-D6E0-4DE8-8E36-D5822CB7A19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D45627DC-5A56-4C1C-8D48-79602A6022C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B174E286-3799-49D3-9E71-EF53028ECDB9}"/>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EE05C216-5FF8-4843-9623-0BC1B085D46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654BEEA2-2D8A-4F66-A0FA-AC4FC064C20B}"/>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961771B6-C620-48BF-A363-8D4C08F1B493}"/>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4E28352C-0DA7-4042-8484-7FE266A3AB6C}"/>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480B0258-F1A0-4BDE-8E68-17BFA0B3DABD}"/>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82272F18-93F3-49D9-B645-95BA20128053}"/>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9F5C6DB0-4AFC-4442-9C1C-6A0B9BF9DAB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F8498B-0342-41E0-9E93-516EE96D34D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9DD1DA-DF1A-477B-8683-F16B2A55B7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F7E6B10-6CB8-4697-82E0-262E8A6F86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ADE4A30-21BA-4A58-86ED-5AE4A10856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54B6BAD-71E0-44F6-A619-3952F1D69B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90" name="楕円 189">
          <a:extLst>
            <a:ext uri="{FF2B5EF4-FFF2-40B4-BE49-F238E27FC236}">
              <a16:creationId xmlns:a16="http://schemas.microsoft.com/office/drawing/2014/main" id="{0D6D3B5E-0E3B-4FBB-86F2-0649F2D217E1}"/>
            </a:ext>
          </a:extLst>
        </xdr:cNvPr>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158223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52168A13-2D81-4E9F-B2AE-F3CFFF0D81EC}"/>
            </a:ext>
          </a:extLst>
        </xdr:cNvPr>
        <xdr:cNvSpPr txBox="1"/>
      </xdr:nvSpPr>
      <xdr:spPr>
        <a:xfrm>
          <a:off x="4673600" y="1027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92" name="楕円 191">
          <a:extLst>
            <a:ext uri="{FF2B5EF4-FFF2-40B4-BE49-F238E27FC236}">
              <a16:creationId xmlns:a16="http://schemas.microsoft.com/office/drawing/2014/main" id="{9A18C765-47D6-4323-9636-C4354F5EF6D6}"/>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61</xdr:row>
      <xdr:rowOff>14696</xdr:rowOff>
    </xdr:to>
    <xdr:cxnSp macro="">
      <xdr:nvCxnSpPr>
        <xdr:cNvPr id="193" name="直線コネクタ 192">
          <a:extLst>
            <a:ext uri="{FF2B5EF4-FFF2-40B4-BE49-F238E27FC236}">
              <a16:creationId xmlns:a16="http://schemas.microsoft.com/office/drawing/2014/main" id="{D22A2E7A-7463-4B5F-B34D-66B10C32CFF6}"/>
            </a:ext>
          </a:extLst>
        </xdr:cNvPr>
        <xdr:cNvCxnSpPr/>
      </xdr:nvCxnSpPr>
      <xdr:spPr>
        <a:xfrm>
          <a:off x="3797300" y="10185763"/>
          <a:ext cx="8382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4" name="楕円 193">
          <a:extLst>
            <a:ext uri="{FF2B5EF4-FFF2-40B4-BE49-F238E27FC236}">
              <a16:creationId xmlns:a16="http://schemas.microsoft.com/office/drawing/2014/main" id="{1348222E-E957-4C83-A9E0-A33EA64C9199}"/>
            </a:ext>
          </a:extLst>
        </xdr:cNvPr>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60</xdr:row>
      <xdr:rowOff>146957</xdr:rowOff>
    </xdr:to>
    <xdr:cxnSp macro="">
      <xdr:nvCxnSpPr>
        <xdr:cNvPr id="195" name="直線コネクタ 194">
          <a:extLst>
            <a:ext uri="{FF2B5EF4-FFF2-40B4-BE49-F238E27FC236}">
              <a16:creationId xmlns:a16="http://schemas.microsoft.com/office/drawing/2014/main" id="{DCC73599-89D7-4A9B-BC6B-0EE2E01EA146}"/>
            </a:ext>
          </a:extLst>
        </xdr:cNvPr>
        <xdr:cNvCxnSpPr/>
      </xdr:nvCxnSpPr>
      <xdr:spPr>
        <a:xfrm flipV="1">
          <a:off x="2908300" y="1018576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96" name="楕円 195">
          <a:extLst>
            <a:ext uri="{FF2B5EF4-FFF2-40B4-BE49-F238E27FC236}">
              <a16:creationId xmlns:a16="http://schemas.microsoft.com/office/drawing/2014/main" id="{A721867C-A4DF-4B5F-8018-4E20F96DAE60}"/>
            </a:ext>
          </a:extLst>
        </xdr:cNvPr>
        <xdr:cNvSpPr/>
      </xdr:nvSpPr>
      <xdr:spPr>
        <a:xfrm>
          <a:off x="1968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146957</xdr:rowOff>
    </xdr:to>
    <xdr:cxnSp macro="">
      <xdr:nvCxnSpPr>
        <xdr:cNvPr id="197" name="直線コネクタ 196">
          <a:extLst>
            <a:ext uri="{FF2B5EF4-FFF2-40B4-BE49-F238E27FC236}">
              <a16:creationId xmlns:a16="http://schemas.microsoft.com/office/drawing/2014/main" id="{D2F8A574-EC9D-4A8F-93E3-7061C9BB5D1B}"/>
            </a:ext>
          </a:extLst>
        </xdr:cNvPr>
        <xdr:cNvCxnSpPr/>
      </xdr:nvCxnSpPr>
      <xdr:spPr>
        <a:xfrm>
          <a:off x="2019300" y="10398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xdr:rowOff>
    </xdr:from>
    <xdr:to>
      <xdr:col>6</xdr:col>
      <xdr:colOff>38100</xdr:colOff>
      <xdr:row>62</xdr:row>
      <xdr:rowOff>103051</xdr:rowOff>
    </xdr:to>
    <xdr:sp macro="" textlink="">
      <xdr:nvSpPr>
        <xdr:cNvPr id="198" name="楕円 197">
          <a:extLst>
            <a:ext uri="{FF2B5EF4-FFF2-40B4-BE49-F238E27FC236}">
              <a16:creationId xmlns:a16="http://schemas.microsoft.com/office/drawing/2014/main" id="{3F0D39FC-565E-4EF4-9C9B-10D477EA9056}"/>
            </a:ext>
          </a:extLst>
        </xdr:cNvPr>
        <xdr:cNvSpPr/>
      </xdr:nvSpPr>
      <xdr:spPr>
        <a:xfrm>
          <a:off x="1079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111034</xdr:rowOff>
    </xdr:from>
    <xdr:to>
      <xdr:col>10</xdr:col>
      <xdr:colOff>114300</xdr:colOff>
      <xdr:row>62</xdr:row>
      <xdr:rowOff>52251</xdr:rowOff>
    </xdr:to>
    <xdr:cxnSp macro="">
      <xdr:nvCxnSpPr>
        <xdr:cNvPr id="199" name="直線コネクタ 198">
          <a:extLst>
            <a:ext uri="{FF2B5EF4-FFF2-40B4-BE49-F238E27FC236}">
              <a16:creationId xmlns:a16="http://schemas.microsoft.com/office/drawing/2014/main" id="{F107225F-2560-47C2-895A-C6890BCE767B}"/>
            </a:ext>
          </a:extLst>
        </xdr:cNvPr>
        <xdr:cNvCxnSpPr/>
      </xdr:nvCxnSpPr>
      <xdr:spPr>
        <a:xfrm flipV="1">
          <a:off x="1130300" y="10398034"/>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29D6E02F-FA67-4FDB-A9ED-DCFE7B2626E3}"/>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23B7F1F6-0F37-4BBA-9688-6D3D63A5940F}"/>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6A4C533C-2AC9-4469-8192-2937EF46D110}"/>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4424D07E-88A9-45F8-83A1-A2C10497C3B3}"/>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204" name="n_1mainValue【体育館・プール】&#10;有形固定資産減価償却率">
          <a:extLst>
            <a:ext uri="{FF2B5EF4-FFF2-40B4-BE49-F238E27FC236}">
              <a16:creationId xmlns:a16="http://schemas.microsoft.com/office/drawing/2014/main" id="{7361024F-40A3-41BD-BE85-F80ADCA7E5A2}"/>
            </a:ext>
          </a:extLst>
        </xdr:cNvPr>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5" name="n_2mainValue【体育館・プール】&#10;有形固定資産減価償却率">
          <a:extLst>
            <a:ext uri="{FF2B5EF4-FFF2-40B4-BE49-F238E27FC236}">
              <a16:creationId xmlns:a16="http://schemas.microsoft.com/office/drawing/2014/main" id="{C35373B8-E538-42A7-A761-ACE1746E26FD}"/>
            </a:ext>
          </a:extLst>
        </xdr:cNvPr>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6911</xdr:rowOff>
    </xdr:from>
    <xdr:ext cx="405111" cy="259045"/>
    <xdr:sp macro="" textlink="">
      <xdr:nvSpPr>
        <xdr:cNvPr id="206" name="n_3mainValue【体育館・プール】&#10;有形固定資産減価償却率">
          <a:extLst>
            <a:ext uri="{FF2B5EF4-FFF2-40B4-BE49-F238E27FC236}">
              <a16:creationId xmlns:a16="http://schemas.microsoft.com/office/drawing/2014/main" id="{D1B6F362-C0F6-44BB-84F2-9B45A56F6655}"/>
            </a:ext>
          </a:extLst>
        </xdr:cNvPr>
        <xdr:cNvSpPr txBox="1"/>
      </xdr:nvSpPr>
      <xdr:spPr>
        <a:xfrm>
          <a:off x="1816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94178</xdr:rowOff>
    </xdr:from>
    <xdr:ext cx="405111" cy="259045"/>
    <xdr:sp macro="" textlink="">
      <xdr:nvSpPr>
        <xdr:cNvPr id="207" name="n_4mainValue【体育館・プール】&#10;有形固定資産減価償却率">
          <a:extLst>
            <a:ext uri="{FF2B5EF4-FFF2-40B4-BE49-F238E27FC236}">
              <a16:creationId xmlns:a16="http://schemas.microsoft.com/office/drawing/2014/main" id="{3E861D3D-318B-417D-B3F3-D3C1B71B0CE5}"/>
            </a:ext>
          </a:extLst>
        </xdr:cNvPr>
        <xdr:cNvSpPr txBox="1"/>
      </xdr:nvSpPr>
      <xdr:spPr>
        <a:xfrm>
          <a:off x="927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E0ABED7-5761-4B08-839D-5C256F118A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A366BAC-1BA3-49E2-B0D8-15829FF59D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695B3CD-AC92-40F9-B59C-FEB1A8A06C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359A146-4B00-4A31-9928-A464D5B615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D20941C-2C6C-4F88-B5C1-FAEEB8754E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D71FCE6-B878-4F0A-A10C-93BD9F48DB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F52CF1C-4976-4F38-A753-B7607BD0B9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92EDC09-FFD2-4D87-8F3F-B2F468744B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B59580C-BF37-4E08-B9BB-119C3FC9959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49BF403-72F4-4405-A940-59EA3E6ABF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4528914-11DD-4D4C-BEA2-7CCA86DC08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28B078F3-FE56-4DA1-B563-89346BAB8E7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73065B6-5BAA-47C1-9AB4-A3F9AAF6244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9B3F648-8E2D-4BC7-A32D-81435C134D5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DF5CAB4-DD29-4743-ADEE-46D7AD9CCE6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7B10641-6338-44B8-BE29-273ACEDB530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46F2F41-203C-46F1-86BC-1964017E6D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1E82D8D3-4921-4F5A-89DB-885BB3802D1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D18294BA-717C-4382-B5B2-2BD5742F04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AFA64E13-EA41-40CF-B54B-41FA4FBC773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47627E0-FA48-4A6B-A326-3D87FFAFBB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9D3053A-E411-4875-80BE-A4F7842773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2F26B10-2817-4A76-B4AA-9938E64503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628C976E-158E-4F7B-BC01-5521D9A4C648}"/>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14BF4A09-7052-40EB-A8E1-AF413787C10B}"/>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6DBB7888-630E-4CAF-AAD5-35E0DB29872B}"/>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564EB8B3-0865-4F42-8019-051F9B5E5606}"/>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72E7B3-A138-493B-A882-2AE1299C391E}"/>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A19A0AC2-B8D1-41AB-8C97-462A9A6EEAD3}"/>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93979B94-FDB0-4BEF-AB5A-FEC3598D87DB}"/>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CB4471EB-5CCB-4A79-A729-AB2415B71EBB}"/>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1DDFA7A0-324E-44CE-BB20-7F99F511004F}"/>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2A1DC364-F9FC-4DE2-B70F-32C8E70D5E73}"/>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BA42923D-08E7-4815-AFA4-B72253D8B6B8}"/>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FC287E1-0121-4D01-AA7D-C8C46C2DE8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57CB97-23AE-4303-A902-FFA56F8D7B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279B9F3-24C8-4A3F-9513-617709423B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B702DFB-9B57-4443-9F75-65B3C03665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3C7D805-0F02-4DF3-9B13-F4AD304CBB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60833</xdr:rowOff>
    </xdr:from>
    <xdr:to>
      <xdr:col>55</xdr:col>
      <xdr:colOff>50800</xdr:colOff>
      <xdr:row>63</xdr:row>
      <xdr:rowOff>162433</xdr:rowOff>
    </xdr:to>
    <xdr:sp macro="" textlink="">
      <xdr:nvSpPr>
        <xdr:cNvPr id="247" name="楕円 246">
          <a:extLst>
            <a:ext uri="{FF2B5EF4-FFF2-40B4-BE49-F238E27FC236}">
              <a16:creationId xmlns:a16="http://schemas.microsoft.com/office/drawing/2014/main" id="{CDA3E341-CE34-4DD4-AC0C-730A8CD2E2B7}"/>
            </a:ext>
          </a:extLst>
        </xdr:cNvPr>
        <xdr:cNvSpPr/>
      </xdr:nvSpPr>
      <xdr:spPr>
        <a:xfrm>
          <a:off x="10426700" y="108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39260</xdr:rowOff>
    </xdr:from>
    <xdr:ext cx="469744" cy="259045"/>
    <xdr:sp macro="" textlink="">
      <xdr:nvSpPr>
        <xdr:cNvPr id="248" name="【体育館・プール】&#10;一人当たり面積該当値テキスト">
          <a:extLst>
            <a:ext uri="{FF2B5EF4-FFF2-40B4-BE49-F238E27FC236}">
              <a16:creationId xmlns:a16="http://schemas.microsoft.com/office/drawing/2014/main" id="{31378F9C-E78C-4322-A2F7-8A77D19DE1C6}"/>
            </a:ext>
          </a:extLst>
        </xdr:cNvPr>
        <xdr:cNvSpPr txBox="1"/>
      </xdr:nvSpPr>
      <xdr:spPr>
        <a:xfrm>
          <a:off x="10515600" y="108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41783</xdr:rowOff>
    </xdr:from>
    <xdr:to>
      <xdr:col>50</xdr:col>
      <xdr:colOff>165100</xdr:colOff>
      <xdr:row>63</xdr:row>
      <xdr:rowOff>143383</xdr:rowOff>
    </xdr:to>
    <xdr:sp macro="" textlink="">
      <xdr:nvSpPr>
        <xdr:cNvPr id="249" name="楕円 248">
          <a:extLst>
            <a:ext uri="{FF2B5EF4-FFF2-40B4-BE49-F238E27FC236}">
              <a16:creationId xmlns:a16="http://schemas.microsoft.com/office/drawing/2014/main" id="{102E2EDE-394D-4235-9395-02AEF95B755F}"/>
            </a:ext>
          </a:extLst>
        </xdr:cNvPr>
        <xdr:cNvSpPr/>
      </xdr:nvSpPr>
      <xdr:spPr>
        <a:xfrm>
          <a:off x="95885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92583</xdr:rowOff>
    </xdr:from>
    <xdr:to>
      <xdr:col>55</xdr:col>
      <xdr:colOff>0</xdr:colOff>
      <xdr:row>63</xdr:row>
      <xdr:rowOff>111633</xdr:rowOff>
    </xdr:to>
    <xdr:cxnSp macro="">
      <xdr:nvCxnSpPr>
        <xdr:cNvPr id="250" name="直線コネクタ 249">
          <a:extLst>
            <a:ext uri="{FF2B5EF4-FFF2-40B4-BE49-F238E27FC236}">
              <a16:creationId xmlns:a16="http://schemas.microsoft.com/office/drawing/2014/main" id="{390ADE40-9223-4A4F-8948-BFA663CAF58E}"/>
            </a:ext>
          </a:extLst>
        </xdr:cNvPr>
        <xdr:cNvCxnSpPr/>
      </xdr:nvCxnSpPr>
      <xdr:spPr>
        <a:xfrm>
          <a:off x="9639300" y="1089393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58547</xdr:rowOff>
    </xdr:from>
    <xdr:to>
      <xdr:col>46</xdr:col>
      <xdr:colOff>38100</xdr:colOff>
      <xdr:row>63</xdr:row>
      <xdr:rowOff>160147</xdr:rowOff>
    </xdr:to>
    <xdr:sp macro="" textlink="">
      <xdr:nvSpPr>
        <xdr:cNvPr id="251" name="楕円 250">
          <a:extLst>
            <a:ext uri="{FF2B5EF4-FFF2-40B4-BE49-F238E27FC236}">
              <a16:creationId xmlns:a16="http://schemas.microsoft.com/office/drawing/2014/main" id="{D0658DC1-EB28-4AF7-AED5-6A4A872AC2A7}"/>
            </a:ext>
          </a:extLst>
        </xdr:cNvPr>
        <xdr:cNvSpPr/>
      </xdr:nvSpPr>
      <xdr:spPr>
        <a:xfrm>
          <a:off x="8699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92583</xdr:rowOff>
    </xdr:from>
    <xdr:to>
      <xdr:col>50</xdr:col>
      <xdr:colOff>114300</xdr:colOff>
      <xdr:row>63</xdr:row>
      <xdr:rowOff>109347</xdr:rowOff>
    </xdr:to>
    <xdr:cxnSp macro="">
      <xdr:nvCxnSpPr>
        <xdr:cNvPr id="252" name="直線コネクタ 251">
          <a:extLst>
            <a:ext uri="{FF2B5EF4-FFF2-40B4-BE49-F238E27FC236}">
              <a16:creationId xmlns:a16="http://schemas.microsoft.com/office/drawing/2014/main" id="{20CA4D6B-E43F-4AF1-AFDF-B143F5B3840E}"/>
            </a:ext>
          </a:extLst>
        </xdr:cNvPr>
        <xdr:cNvCxnSpPr/>
      </xdr:nvCxnSpPr>
      <xdr:spPr>
        <a:xfrm flipV="1">
          <a:off x="8750300" y="1089393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60452</xdr:rowOff>
    </xdr:from>
    <xdr:to>
      <xdr:col>41</xdr:col>
      <xdr:colOff>101600</xdr:colOff>
      <xdr:row>63</xdr:row>
      <xdr:rowOff>162052</xdr:rowOff>
    </xdr:to>
    <xdr:sp macro="" textlink="">
      <xdr:nvSpPr>
        <xdr:cNvPr id="253" name="楕円 252">
          <a:extLst>
            <a:ext uri="{FF2B5EF4-FFF2-40B4-BE49-F238E27FC236}">
              <a16:creationId xmlns:a16="http://schemas.microsoft.com/office/drawing/2014/main" id="{C5FEE401-E9B7-4CE1-BC42-7BE58547651E}"/>
            </a:ext>
          </a:extLst>
        </xdr:cNvPr>
        <xdr:cNvSpPr/>
      </xdr:nvSpPr>
      <xdr:spPr>
        <a:xfrm>
          <a:off x="7810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109347</xdr:rowOff>
    </xdr:from>
    <xdr:to>
      <xdr:col>45</xdr:col>
      <xdr:colOff>177800</xdr:colOff>
      <xdr:row>63</xdr:row>
      <xdr:rowOff>111252</xdr:rowOff>
    </xdr:to>
    <xdr:cxnSp macro="">
      <xdr:nvCxnSpPr>
        <xdr:cNvPr id="254" name="直線コネクタ 253">
          <a:extLst>
            <a:ext uri="{FF2B5EF4-FFF2-40B4-BE49-F238E27FC236}">
              <a16:creationId xmlns:a16="http://schemas.microsoft.com/office/drawing/2014/main" id="{5363FBEC-7CDE-42F3-81FC-7BC74E8BD7B6}"/>
            </a:ext>
          </a:extLst>
        </xdr:cNvPr>
        <xdr:cNvCxnSpPr/>
      </xdr:nvCxnSpPr>
      <xdr:spPr>
        <a:xfrm flipV="1">
          <a:off x="7861300" y="1091069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63119</xdr:rowOff>
    </xdr:from>
    <xdr:to>
      <xdr:col>36</xdr:col>
      <xdr:colOff>165100</xdr:colOff>
      <xdr:row>63</xdr:row>
      <xdr:rowOff>164719</xdr:rowOff>
    </xdr:to>
    <xdr:sp macro="" textlink="">
      <xdr:nvSpPr>
        <xdr:cNvPr id="255" name="楕円 254">
          <a:extLst>
            <a:ext uri="{FF2B5EF4-FFF2-40B4-BE49-F238E27FC236}">
              <a16:creationId xmlns:a16="http://schemas.microsoft.com/office/drawing/2014/main" id="{8B26F437-0292-4C0B-B4C7-1357C58EFF7B}"/>
            </a:ext>
          </a:extLst>
        </xdr:cNvPr>
        <xdr:cNvSpPr/>
      </xdr:nvSpPr>
      <xdr:spPr>
        <a:xfrm>
          <a:off x="6921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111252</xdr:rowOff>
    </xdr:from>
    <xdr:to>
      <xdr:col>41</xdr:col>
      <xdr:colOff>50800</xdr:colOff>
      <xdr:row>63</xdr:row>
      <xdr:rowOff>113919</xdr:rowOff>
    </xdr:to>
    <xdr:cxnSp macro="">
      <xdr:nvCxnSpPr>
        <xdr:cNvPr id="256" name="直線コネクタ 255">
          <a:extLst>
            <a:ext uri="{FF2B5EF4-FFF2-40B4-BE49-F238E27FC236}">
              <a16:creationId xmlns:a16="http://schemas.microsoft.com/office/drawing/2014/main" id="{9C540270-6AD9-4593-B291-EAEA45216BFA}"/>
            </a:ext>
          </a:extLst>
        </xdr:cNvPr>
        <xdr:cNvCxnSpPr/>
      </xdr:nvCxnSpPr>
      <xdr:spPr>
        <a:xfrm flipV="1">
          <a:off x="6972300" y="1091260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8513944F-E3EA-4E40-836D-98959EF68EE3}"/>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603FED77-0D04-41B0-89A9-CEBEF0B70D7E}"/>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0C6C08D4-F714-471F-B3A0-16076094D7AB}"/>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E059E4B2-38AA-4233-AE6F-DBC1549F0891}"/>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159910</xdr:rowOff>
    </xdr:from>
    <xdr:ext cx="469744" cy="259045"/>
    <xdr:sp macro="" textlink="">
      <xdr:nvSpPr>
        <xdr:cNvPr id="261" name="n_1mainValue【体育館・プール】&#10;一人当たり面積">
          <a:extLst>
            <a:ext uri="{FF2B5EF4-FFF2-40B4-BE49-F238E27FC236}">
              <a16:creationId xmlns:a16="http://schemas.microsoft.com/office/drawing/2014/main" id="{B6C011D6-DCDA-4217-AB58-DD1D93743BBD}"/>
            </a:ext>
          </a:extLst>
        </xdr:cNvPr>
        <xdr:cNvSpPr txBox="1"/>
      </xdr:nvSpPr>
      <xdr:spPr>
        <a:xfrm>
          <a:off x="9391727" y="106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5224</xdr:rowOff>
    </xdr:from>
    <xdr:ext cx="469744" cy="259045"/>
    <xdr:sp macro="" textlink="">
      <xdr:nvSpPr>
        <xdr:cNvPr id="262" name="n_2mainValue【体育館・プール】&#10;一人当たり面積">
          <a:extLst>
            <a:ext uri="{FF2B5EF4-FFF2-40B4-BE49-F238E27FC236}">
              <a16:creationId xmlns:a16="http://schemas.microsoft.com/office/drawing/2014/main" id="{4F9C381F-880F-4BE5-A151-D60627C4B36F}"/>
            </a:ext>
          </a:extLst>
        </xdr:cNvPr>
        <xdr:cNvSpPr txBox="1"/>
      </xdr:nvSpPr>
      <xdr:spPr>
        <a:xfrm>
          <a:off x="8515427" y="106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7129</xdr:rowOff>
    </xdr:from>
    <xdr:ext cx="469744" cy="259045"/>
    <xdr:sp macro="" textlink="">
      <xdr:nvSpPr>
        <xdr:cNvPr id="263" name="n_3mainValue【体育館・プール】&#10;一人当たり面積">
          <a:extLst>
            <a:ext uri="{FF2B5EF4-FFF2-40B4-BE49-F238E27FC236}">
              <a16:creationId xmlns:a16="http://schemas.microsoft.com/office/drawing/2014/main" id="{672C5271-3099-4D77-B5DD-1E8D298BD300}"/>
            </a:ext>
          </a:extLst>
        </xdr:cNvPr>
        <xdr:cNvSpPr txBox="1"/>
      </xdr:nvSpPr>
      <xdr:spPr>
        <a:xfrm>
          <a:off x="7626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9796</xdr:rowOff>
    </xdr:from>
    <xdr:ext cx="469744" cy="259045"/>
    <xdr:sp macro="" textlink="">
      <xdr:nvSpPr>
        <xdr:cNvPr id="264" name="n_4mainValue【体育館・プール】&#10;一人当たり面積">
          <a:extLst>
            <a:ext uri="{FF2B5EF4-FFF2-40B4-BE49-F238E27FC236}">
              <a16:creationId xmlns:a16="http://schemas.microsoft.com/office/drawing/2014/main" id="{C96BECB1-75EC-4756-9B83-05453E49B037}"/>
            </a:ext>
          </a:extLst>
        </xdr:cNvPr>
        <xdr:cNvSpPr txBox="1"/>
      </xdr:nvSpPr>
      <xdr:spPr>
        <a:xfrm>
          <a:off x="6737427" y="1063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F1F31C7-0A1A-4AE1-B5F9-979048F392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E41E92C-E9B3-4976-BACC-F44ACB3F7A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C91A744-D9F6-4104-8342-30C55C23FC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CE96D44-5435-4CBE-9C26-3583F00907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9459515-D2F2-4ABC-B8E6-B554F2F31D6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7D5B048-B292-46B5-A8EF-14B03E7FA9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40767EA-7E62-4C41-8FD4-3BD58492A9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C425CCE-5334-4BAA-8766-D889EF690F5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99AD7DB8-FB27-47C7-A307-01802D6204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9786A90F-B4C4-4686-9D6D-2482610E3AA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58C13397-35CC-4B6E-A9FE-869E495957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96C8AD22-76CF-4AE6-B588-BA950D471F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3714CA52-A086-43BA-AE44-5A4BB1E970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B9875812-F54F-47E9-8CB4-A037A64699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A9AA8C9D-6D3C-43DE-AA41-438D09169F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3BC8BB89-3E2A-449B-A092-D94F885EB0E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B41747A8-2345-48CF-9839-B09C1769CB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6D6A5C2C-78EF-432B-95B3-438984CF6A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E044D539-2146-4630-ADB0-651A890F02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67ECEB52-2691-4806-BAF8-AFBCE41B4E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B49AAB36-9B84-4FB3-B8FA-E9B1519CA8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20703BB5-5933-4145-9C42-A62101E735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8D49362C-FDF9-4BC3-B887-0B2248D8A4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79E246E2-313B-4D79-8C87-D55C83B8E7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669AF289-9F74-42C6-A54D-985F2A1CA07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B20582E6-A53C-4040-A096-8A89FF2625C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DDAE32BA-8285-404C-9E96-3A306663F6F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8B8A17E3-9AA3-46EB-8797-21B94C0A3A1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FB1353D0-D405-4592-B1D5-9D9F85018D2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8868454B-B066-43BD-8834-2D9C269FD5D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EF87F971-3A3B-4982-A914-DC0A19160D6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B8BEFA2A-FCCF-406A-AABB-F0FF0B08F87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225BB01C-506F-4EB3-8745-68AB3B5674C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B29F562D-C3A6-4FAA-AC28-B5534C84011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2361CDB8-CC21-409D-AF5F-109B315199E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B287DC6B-0CFD-4163-B76E-075F7A0298D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DE19B638-6299-4E12-992F-2C98B132956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CD2805B0-EDD6-405F-B95A-B21861AF9F3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2A309C78-6D5A-4F16-B799-38C5F1F6311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B9F7AA84-CDE9-48BE-8BE7-3C6725B3DB5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12521215-4FBF-43B0-82C3-A80BE856808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CA8FB0EB-3F3A-4EAC-B7CF-C6A41095643E}"/>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26014154-1C94-4BEA-8B4A-A7FEC73689B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1C09604A-5A5B-4B18-8A17-3457961099D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77C8F55C-EF5D-43D8-A4AA-A7A0BD671329}"/>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a:extLst>
            <a:ext uri="{FF2B5EF4-FFF2-40B4-BE49-F238E27FC236}">
              <a16:creationId xmlns:a16="http://schemas.microsoft.com/office/drawing/2014/main" id="{6F320140-85BD-4AB4-936E-55A8562B9DB2}"/>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C945DECC-3047-4843-978B-0B53F62F343A}"/>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a:extLst>
            <a:ext uri="{FF2B5EF4-FFF2-40B4-BE49-F238E27FC236}">
              <a16:creationId xmlns:a16="http://schemas.microsoft.com/office/drawing/2014/main" id="{96B07340-4C93-451B-8130-BE53039E46B3}"/>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8AFB937B-D81F-433C-A7EE-9A635D8955CF}"/>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a:extLst>
            <a:ext uri="{FF2B5EF4-FFF2-40B4-BE49-F238E27FC236}">
              <a16:creationId xmlns:a16="http://schemas.microsoft.com/office/drawing/2014/main" id="{A4AE2F31-ED1B-400C-9E4B-6CFFC27CEF63}"/>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a:extLst>
            <a:ext uri="{FF2B5EF4-FFF2-40B4-BE49-F238E27FC236}">
              <a16:creationId xmlns:a16="http://schemas.microsoft.com/office/drawing/2014/main" id="{937BB90F-97E9-43C5-A992-310D2CBC3A6E}"/>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a:extLst>
            <a:ext uri="{FF2B5EF4-FFF2-40B4-BE49-F238E27FC236}">
              <a16:creationId xmlns:a16="http://schemas.microsoft.com/office/drawing/2014/main" id="{1EA18615-28E3-4F44-9717-BDEB2041F2B9}"/>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5FB8777-1957-4552-803E-B45A1B7C161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1345D5FD-6C88-4F9B-963D-B8AA32F34C7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4DF54F5-A696-464A-9001-7EDFB28CAA8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EEED5F18-566B-43BC-8237-38C21228AD5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4B78AFF-D7EC-4BBC-A6F5-1A67C8662D6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164193</xdr:rowOff>
    </xdr:from>
    <xdr:to>
      <xdr:col>24</xdr:col>
      <xdr:colOff>114300</xdr:colOff>
      <xdr:row>108</xdr:row>
      <xdr:rowOff>94343</xdr:rowOff>
    </xdr:to>
    <xdr:sp macro="" textlink="">
      <xdr:nvSpPr>
        <xdr:cNvPr id="322" name="楕円 321">
          <a:extLst>
            <a:ext uri="{FF2B5EF4-FFF2-40B4-BE49-F238E27FC236}">
              <a16:creationId xmlns:a16="http://schemas.microsoft.com/office/drawing/2014/main" id="{8EBBB39D-797B-48B6-AF3E-9E753F43CA20}"/>
            </a:ext>
          </a:extLst>
        </xdr:cNvPr>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142620</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FF923841-02F5-4C2D-801A-359C5A7A3FB2}"/>
            </a:ext>
          </a:extLst>
        </xdr:cNvPr>
        <xdr:cNvSpPr txBox="1"/>
      </xdr:nvSpPr>
      <xdr:spPr>
        <a:xfrm>
          <a:off x="4673600"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138068</xdr:rowOff>
    </xdr:from>
    <xdr:to>
      <xdr:col>20</xdr:col>
      <xdr:colOff>38100</xdr:colOff>
      <xdr:row>108</xdr:row>
      <xdr:rowOff>68218</xdr:rowOff>
    </xdr:to>
    <xdr:sp macro="" textlink="">
      <xdr:nvSpPr>
        <xdr:cNvPr id="324" name="楕円 323">
          <a:extLst>
            <a:ext uri="{FF2B5EF4-FFF2-40B4-BE49-F238E27FC236}">
              <a16:creationId xmlns:a16="http://schemas.microsoft.com/office/drawing/2014/main" id="{6E1B7E0F-68A3-4E72-8D85-54B556375299}"/>
            </a:ext>
          </a:extLst>
        </xdr:cNvPr>
        <xdr:cNvSpPr/>
      </xdr:nvSpPr>
      <xdr:spPr>
        <a:xfrm>
          <a:off x="3746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17418</xdr:rowOff>
    </xdr:from>
    <xdr:to>
      <xdr:col>24</xdr:col>
      <xdr:colOff>63500</xdr:colOff>
      <xdr:row>108</xdr:row>
      <xdr:rowOff>43543</xdr:rowOff>
    </xdr:to>
    <xdr:cxnSp macro="">
      <xdr:nvCxnSpPr>
        <xdr:cNvPr id="325" name="直線コネクタ 324">
          <a:extLst>
            <a:ext uri="{FF2B5EF4-FFF2-40B4-BE49-F238E27FC236}">
              <a16:creationId xmlns:a16="http://schemas.microsoft.com/office/drawing/2014/main" id="{85B955EE-97D1-4825-B76C-FF66F5E9FD02}"/>
            </a:ext>
          </a:extLst>
        </xdr:cNvPr>
        <xdr:cNvCxnSpPr/>
      </xdr:nvCxnSpPr>
      <xdr:spPr>
        <a:xfrm>
          <a:off x="3797300" y="185340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115207</xdr:rowOff>
    </xdr:from>
    <xdr:to>
      <xdr:col>15</xdr:col>
      <xdr:colOff>101600</xdr:colOff>
      <xdr:row>108</xdr:row>
      <xdr:rowOff>45357</xdr:rowOff>
    </xdr:to>
    <xdr:sp macro="" textlink="">
      <xdr:nvSpPr>
        <xdr:cNvPr id="326" name="楕円 325">
          <a:extLst>
            <a:ext uri="{FF2B5EF4-FFF2-40B4-BE49-F238E27FC236}">
              <a16:creationId xmlns:a16="http://schemas.microsoft.com/office/drawing/2014/main" id="{4B84ACE2-76AF-4E07-8BC1-2E9D1B4537E0}"/>
            </a:ext>
          </a:extLst>
        </xdr:cNvPr>
        <xdr:cNvSpPr/>
      </xdr:nvSpPr>
      <xdr:spPr>
        <a:xfrm>
          <a:off x="2857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166007</xdr:rowOff>
    </xdr:from>
    <xdr:to>
      <xdr:col>19</xdr:col>
      <xdr:colOff>177800</xdr:colOff>
      <xdr:row>108</xdr:row>
      <xdr:rowOff>17418</xdr:rowOff>
    </xdr:to>
    <xdr:cxnSp macro="">
      <xdr:nvCxnSpPr>
        <xdr:cNvPr id="327" name="直線コネクタ 326">
          <a:extLst>
            <a:ext uri="{FF2B5EF4-FFF2-40B4-BE49-F238E27FC236}">
              <a16:creationId xmlns:a16="http://schemas.microsoft.com/office/drawing/2014/main" id="{F0B802ED-520B-4799-9688-0B286A9E0FC4}"/>
            </a:ext>
          </a:extLst>
        </xdr:cNvPr>
        <xdr:cNvCxnSpPr/>
      </xdr:nvCxnSpPr>
      <xdr:spPr>
        <a:xfrm>
          <a:off x="2908300" y="185111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66221</xdr:rowOff>
    </xdr:from>
    <xdr:to>
      <xdr:col>10</xdr:col>
      <xdr:colOff>165100</xdr:colOff>
      <xdr:row>107</xdr:row>
      <xdr:rowOff>167821</xdr:rowOff>
    </xdr:to>
    <xdr:sp macro="" textlink="">
      <xdr:nvSpPr>
        <xdr:cNvPr id="328" name="楕円 327">
          <a:extLst>
            <a:ext uri="{FF2B5EF4-FFF2-40B4-BE49-F238E27FC236}">
              <a16:creationId xmlns:a16="http://schemas.microsoft.com/office/drawing/2014/main" id="{C1811A92-A7A6-468D-9082-D21DFB2CD069}"/>
            </a:ext>
          </a:extLst>
        </xdr:cNvPr>
        <xdr:cNvSpPr/>
      </xdr:nvSpPr>
      <xdr:spPr>
        <a:xfrm>
          <a:off x="196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117021</xdr:rowOff>
    </xdr:from>
    <xdr:to>
      <xdr:col>15</xdr:col>
      <xdr:colOff>50800</xdr:colOff>
      <xdr:row>107</xdr:row>
      <xdr:rowOff>166007</xdr:rowOff>
    </xdr:to>
    <xdr:cxnSp macro="">
      <xdr:nvCxnSpPr>
        <xdr:cNvPr id="329" name="直線コネクタ 328">
          <a:extLst>
            <a:ext uri="{FF2B5EF4-FFF2-40B4-BE49-F238E27FC236}">
              <a16:creationId xmlns:a16="http://schemas.microsoft.com/office/drawing/2014/main" id="{91690E49-E0EA-42AF-B454-9CD7E23A4792}"/>
            </a:ext>
          </a:extLst>
        </xdr:cNvPr>
        <xdr:cNvCxnSpPr/>
      </xdr:nvCxnSpPr>
      <xdr:spPr>
        <a:xfrm>
          <a:off x="2019300" y="184621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17236</xdr:rowOff>
    </xdr:from>
    <xdr:to>
      <xdr:col>6</xdr:col>
      <xdr:colOff>38100</xdr:colOff>
      <xdr:row>107</xdr:row>
      <xdr:rowOff>118836</xdr:rowOff>
    </xdr:to>
    <xdr:sp macro="" textlink="">
      <xdr:nvSpPr>
        <xdr:cNvPr id="330" name="楕円 329">
          <a:extLst>
            <a:ext uri="{FF2B5EF4-FFF2-40B4-BE49-F238E27FC236}">
              <a16:creationId xmlns:a16="http://schemas.microsoft.com/office/drawing/2014/main" id="{5A6CF488-8F79-4C9A-B745-55FD9EDE9C7F}"/>
            </a:ext>
          </a:extLst>
        </xdr:cNvPr>
        <xdr:cNvSpPr/>
      </xdr:nvSpPr>
      <xdr:spPr>
        <a:xfrm>
          <a:off x="1079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68036</xdr:rowOff>
    </xdr:from>
    <xdr:to>
      <xdr:col>10</xdr:col>
      <xdr:colOff>114300</xdr:colOff>
      <xdr:row>107</xdr:row>
      <xdr:rowOff>117021</xdr:rowOff>
    </xdr:to>
    <xdr:cxnSp macro="">
      <xdr:nvCxnSpPr>
        <xdr:cNvPr id="331" name="直線コネクタ 330">
          <a:extLst>
            <a:ext uri="{FF2B5EF4-FFF2-40B4-BE49-F238E27FC236}">
              <a16:creationId xmlns:a16="http://schemas.microsoft.com/office/drawing/2014/main" id="{FA32D7E9-7736-4A34-91B9-EA2862C84A68}"/>
            </a:ext>
          </a:extLst>
        </xdr:cNvPr>
        <xdr:cNvCxnSpPr/>
      </xdr:nvCxnSpPr>
      <xdr:spPr>
        <a:xfrm>
          <a:off x="1130300" y="184131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a:extLst>
            <a:ext uri="{FF2B5EF4-FFF2-40B4-BE49-F238E27FC236}">
              <a16:creationId xmlns:a16="http://schemas.microsoft.com/office/drawing/2014/main" id="{10D1217B-7670-478E-ABAD-B213D588C846}"/>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33" name="n_2aveValue【市民会館】&#10;有形固定資産減価償却率">
          <a:extLst>
            <a:ext uri="{FF2B5EF4-FFF2-40B4-BE49-F238E27FC236}">
              <a16:creationId xmlns:a16="http://schemas.microsoft.com/office/drawing/2014/main" id="{33BE30DD-99B8-488F-A625-398B4506CFB7}"/>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4" name="n_3aveValue【市民会館】&#10;有形固定資産減価償却率">
          <a:extLst>
            <a:ext uri="{FF2B5EF4-FFF2-40B4-BE49-F238E27FC236}">
              <a16:creationId xmlns:a16="http://schemas.microsoft.com/office/drawing/2014/main" id="{05795922-C2A4-494D-89B3-02D44149DC92}"/>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5" name="n_4aveValue【市民会館】&#10;有形固定資産減価償却率">
          <a:extLst>
            <a:ext uri="{FF2B5EF4-FFF2-40B4-BE49-F238E27FC236}">
              <a16:creationId xmlns:a16="http://schemas.microsoft.com/office/drawing/2014/main" id="{3AD55AAC-BEAE-4F45-8712-4E5457E431FA}"/>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59345</xdr:rowOff>
    </xdr:from>
    <xdr:ext cx="405111" cy="259045"/>
    <xdr:sp macro="" textlink="">
      <xdr:nvSpPr>
        <xdr:cNvPr id="336" name="n_1mainValue【市民会館】&#10;有形固定資産減価償却率">
          <a:extLst>
            <a:ext uri="{FF2B5EF4-FFF2-40B4-BE49-F238E27FC236}">
              <a16:creationId xmlns:a16="http://schemas.microsoft.com/office/drawing/2014/main" id="{8C34586A-8F96-4B41-B4FE-B0440CE53202}"/>
            </a:ext>
          </a:extLst>
        </xdr:cNvPr>
        <xdr:cNvSpPr txBox="1"/>
      </xdr:nvSpPr>
      <xdr:spPr>
        <a:xfrm>
          <a:off x="35820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36484</xdr:rowOff>
    </xdr:from>
    <xdr:ext cx="405111" cy="259045"/>
    <xdr:sp macro="" textlink="">
      <xdr:nvSpPr>
        <xdr:cNvPr id="337" name="n_2mainValue【市民会館】&#10;有形固定資産減価償却率">
          <a:extLst>
            <a:ext uri="{FF2B5EF4-FFF2-40B4-BE49-F238E27FC236}">
              <a16:creationId xmlns:a16="http://schemas.microsoft.com/office/drawing/2014/main" id="{7891B448-DA9A-4A7F-B80C-84CA6FB56F82}"/>
            </a:ext>
          </a:extLst>
        </xdr:cNvPr>
        <xdr:cNvSpPr txBox="1"/>
      </xdr:nvSpPr>
      <xdr:spPr>
        <a:xfrm>
          <a:off x="2705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158948</xdr:rowOff>
    </xdr:from>
    <xdr:ext cx="405111" cy="259045"/>
    <xdr:sp macro="" textlink="">
      <xdr:nvSpPr>
        <xdr:cNvPr id="338" name="n_3mainValue【市民会館】&#10;有形固定資産減価償却率">
          <a:extLst>
            <a:ext uri="{FF2B5EF4-FFF2-40B4-BE49-F238E27FC236}">
              <a16:creationId xmlns:a16="http://schemas.microsoft.com/office/drawing/2014/main" id="{D72130ED-8D2D-465E-87C7-F4653356A1C8}"/>
            </a:ext>
          </a:extLst>
        </xdr:cNvPr>
        <xdr:cNvSpPr txBox="1"/>
      </xdr:nvSpPr>
      <xdr:spPr>
        <a:xfrm>
          <a:off x="1816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109963</xdr:rowOff>
    </xdr:from>
    <xdr:ext cx="405111" cy="259045"/>
    <xdr:sp macro="" textlink="">
      <xdr:nvSpPr>
        <xdr:cNvPr id="339" name="n_4mainValue【市民会館】&#10;有形固定資産減価償却率">
          <a:extLst>
            <a:ext uri="{FF2B5EF4-FFF2-40B4-BE49-F238E27FC236}">
              <a16:creationId xmlns:a16="http://schemas.microsoft.com/office/drawing/2014/main" id="{9094A2B6-FB4D-4FC2-B330-8B531013863C}"/>
            </a:ext>
          </a:extLst>
        </xdr:cNvPr>
        <xdr:cNvSpPr txBox="1"/>
      </xdr:nvSpPr>
      <xdr:spPr>
        <a:xfrm>
          <a:off x="927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1434FF28-E522-408F-81C4-439281EF77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4A3BA873-AC68-4B4E-8EDC-02920928DA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A44245A3-8C87-4707-A415-89F42EC3CB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DCD64057-5E18-47E8-AA15-61BA2687DA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B0798A1B-BECA-49DB-AEEB-08E1E9D7CC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A83EF7D3-72F5-41EF-8DB6-4D3E1D3778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6997268D-D65F-420D-92D2-DC57E167C5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1BE85B6-FF1A-4016-853A-159AE6780F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D90BE294-CCEB-4C73-843F-52CF820B70D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94A56A66-26E0-4785-B9A4-4E8EBCBE8D1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71B5AAA2-FFDF-400C-AFA6-4A201BD1494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CBC4DD91-773F-4E87-B2FC-B0B72CD78B9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61B70DA2-1D0A-4857-A00C-2250559BC71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1F1606E5-4293-45E4-81F7-57B8A2A454C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2A8BD413-2720-4977-8FDB-61A5061822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859B6BB7-4431-48F7-88BD-97AAADC1761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3582CDC5-616C-4549-B595-7DAF393F513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2701B7EE-F7FA-4A3C-A335-E01FC65D420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EDE94DEC-97A0-4668-B8FD-A92C127AE07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E69AD62C-7909-4287-B758-DBEE62920AF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B339EBA8-ABC6-43C3-A234-431BBCE13A9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1172F3EE-FA15-4963-ACAF-C85E9C2D5A7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FD00C70E-1889-4E89-BC7A-420EDE3CA45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a:extLst>
            <a:ext uri="{FF2B5EF4-FFF2-40B4-BE49-F238E27FC236}">
              <a16:creationId xmlns:a16="http://schemas.microsoft.com/office/drawing/2014/main" id="{2927101E-97C9-4809-B761-7535C88E4912}"/>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a:extLst>
            <a:ext uri="{FF2B5EF4-FFF2-40B4-BE49-F238E27FC236}">
              <a16:creationId xmlns:a16="http://schemas.microsoft.com/office/drawing/2014/main" id="{B4C9E9E6-E2D9-4D19-9C12-4F37B6A3AA39}"/>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a:extLst>
            <a:ext uri="{FF2B5EF4-FFF2-40B4-BE49-F238E27FC236}">
              <a16:creationId xmlns:a16="http://schemas.microsoft.com/office/drawing/2014/main" id="{F0A456D3-9940-41CF-8054-8625B2D84B28}"/>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a:extLst>
            <a:ext uri="{FF2B5EF4-FFF2-40B4-BE49-F238E27FC236}">
              <a16:creationId xmlns:a16="http://schemas.microsoft.com/office/drawing/2014/main" id="{0926E6B6-7CAC-405D-A087-6E252A581376}"/>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a:extLst>
            <a:ext uri="{FF2B5EF4-FFF2-40B4-BE49-F238E27FC236}">
              <a16:creationId xmlns:a16="http://schemas.microsoft.com/office/drawing/2014/main" id="{19D103F7-19BF-4605-A475-D7BDFD32ED93}"/>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8" name="【市民会館】&#10;一人当たり面積平均値テキスト">
          <a:extLst>
            <a:ext uri="{FF2B5EF4-FFF2-40B4-BE49-F238E27FC236}">
              <a16:creationId xmlns:a16="http://schemas.microsoft.com/office/drawing/2014/main" id="{F9C811FE-AF60-4E61-ADF3-9D9187FDDE8F}"/>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a:extLst>
            <a:ext uri="{FF2B5EF4-FFF2-40B4-BE49-F238E27FC236}">
              <a16:creationId xmlns:a16="http://schemas.microsoft.com/office/drawing/2014/main" id="{9C6B69E8-DD12-4672-A2CF-049AAAEB605B}"/>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a:extLst>
            <a:ext uri="{FF2B5EF4-FFF2-40B4-BE49-F238E27FC236}">
              <a16:creationId xmlns:a16="http://schemas.microsoft.com/office/drawing/2014/main" id="{ECD95A9B-08AD-40D4-B164-C3C9765E5AD5}"/>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1" name="フローチャート: 判断 370">
          <a:extLst>
            <a:ext uri="{FF2B5EF4-FFF2-40B4-BE49-F238E27FC236}">
              <a16:creationId xmlns:a16="http://schemas.microsoft.com/office/drawing/2014/main" id="{B394AAAB-4F38-4539-AAF8-45561E526B09}"/>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2" name="フローチャート: 判断 371">
          <a:extLst>
            <a:ext uri="{FF2B5EF4-FFF2-40B4-BE49-F238E27FC236}">
              <a16:creationId xmlns:a16="http://schemas.microsoft.com/office/drawing/2014/main" id="{FB3F6241-7ED5-4092-83CB-D74E19D62537}"/>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3" name="フローチャート: 判断 372">
          <a:extLst>
            <a:ext uri="{FF2B5EF4-FFF2-40B4-BE49-F238E27FC236}">
              <a16:creationId xmlns:a16="http://schemas.microsoft.com/office/drawing/2014/main" id="{86227F54-4418-460E-8076-F1E9DA989A35}"/>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2790D58-62E2-4E60-8D99-47153CC30F9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5F887A50-35CF-4B3A-B29A-8A7658AC8CE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7CE49AD3-352F-4342-ACB3-0ED177FEB51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14D6D78-58AA-44F5-A78A-388164AFAB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A0308F8B-851D-4F4C-B668-D7D1C0D9FF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40639</xdr:rowOff>
    </xdr:from>
    <xdr:to>
      <xdr:col>55</xdr:col>
      <xdr:colOff>50800</xdr:colOff>
      <xdr:row>108</xdr:row>
      <xdr:rowOff>142239</xdr:rowOff>
    </xdr:to>
    <xdr:sp macro="" textlink="">
      <xdr:nvSpPr>
        <xdr:cNvPr id="379" name="楕円 378">
          <a:extLst>
            <a:ext uri="{FF2B5EF4-FFF2-40B4-BE49-F238E27FC236}">
              <a16:creationId xmlns:a16="http://schemas.microsoft.com/office/drawing/2014/main" id="{F63396DA-B564-49B2-9263-ED26B914B862}"/>
            </a:ext>
          </a:extLst>
        </xdr:cNvPr>
        <xdr:cNvSpPr/>
      </xdr:nvSpPr>
      <xdr:spPr>
        <a:xfrm>
          <a:off x="10426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127016</xdr:rowOff>
    </xdr:from>
    <xdr:ext cx="469744" cy="259045"/>
    <xdr:sp macro="" textlink="">
      <xdr:nvSpPr>
        <xdr:cNvPr id="380" name="【市民会館】&#10;一人当たり面積該当値テキスト">
          <a:extLst>
            <a:ext uri="{FF2B5EF4-FFF2-40B4-BE49-F238E27FC236}">
              <a16:creationId xmlns:a16="http://schemas.microsoft.com/office/drawing/2014/main" id="{B67E9F84-AA2E-42CE-8CFA-39D2AD4C7CF4}"/>
            </a:ext>
          </a:extLst>
        </xdr:cNvPr>
        <xdr:cNvSpPr txBox="1"/>
      </xdr:nvSpPr>
      <xdr:spPr>
        <a:xfrm>
          <a:off x="10515600"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40639</xdr:rowOff>
    </xdr:from>
    <xdr:to>
      <xdr:col>50</xdr:col>
      <xdr:colOff>165100</xdr:colOff>
      <xdr:row>108</xdr:row>
      <xdr:rowOff>142239</xdr:rowOff>
    </xdr:to>
    <xdr:sp macro="" textlink="">
      <xdr:nvSpPr>
        <xdr:cNvPr id="381" name="楕円 380">
          <a:extLst>
            <a:ext uri="{FF2B5EF4-FFF2-40B4-BE49-F238E27FC236}">
              <a16:creationId xmlns:a16="http://schemas.microsoft.com/office/drawing/2014/main" id="{0A5137C4-5EEA-4DCE-84AA-A312D2611319}"/>
            </a:ext>
          </a:extLst>
        </xdr:cNvPr>
        <xdr:cNvSpPr/>
      </xdr:nvSpPr>
      <xdr:spPr>
        <a:xfrm>
          <a:off x="9588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91439</xdr:rowOff>
    </xdr:from>
    <xdr:to>
      <xdr:col>55</xdr:col>
      <xdr:colOff>0</xdr:colOff>
      <xdr:row>108</xdr:row>
      <xdr:rowOff>91439</xdr:rowOff>
    </xdr:to>
    <xdr:cxnSp macro="">
      <xdr:nvCxnSpPr>
        <xdr:cNvPr id="382" name="直線コネクタ 381">
          <a:extLst>
            <a:ext uri="{FF2B5EF4-FFF2-40B4-BE49-F238E27FC236}">
              <a16:creationId xmlns:a16="http://schemas.microsoft.com/office/drawing/2014/main" id="{AFB841EB-D3CB-4073-BDE4-5FDC064CF796}"/>
            </a:ext>
          </a:extLst>
        </xdr:cNvPr>
        <xdr:cNvCxnSpPr/>
      </xdr:nvCxnSpPr>
      <xdr:spPr>
        <a:xfrm>
          <a:off x="9639300" y="1860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42545</xdr:rowOff>
    </xdr:from>
    <xdr:to>
      <xdr:col>46</xdr:col>
      <xdr:colOff>38100</xdr:colOff>
      <xdr:row>108</xdr:row>
      <xdr:rowOff>144145</xdr:rowOff>
    </xdr:to>
    <xdr:sp macro="" textlink="">
      <xdr:nvSpPr>
        <xdr:cNvPr id="383" name="楕円 382">
          <a:extLst>
            <a:ext uri="{FF2B5EF4-FFF2-40B4-BE49-F238E27FC236}">
              <a16:creationId xmlns:a16="http://schemas.microsoft.com/office/drawing/2014/main" id="{FBE32654-7B15-4148-BE78-C97FB47A62E0}"/>
            </a:ext>
          </a:extLst>
        </xdr:cNvPr>
        <xdr:cNvSpPr/>
      </xdr:nvSpPr>
      <xdr:spPr>
        <a:xfrm>
          <a:off x="8699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91439</xdr:rowOff>
    </xdr:from>
    <xdr:to>
      <xdr:col>50</xdr:col>
      <xdr:colOff>114300</xdr:colOff>
      <xdr:row>108</xdr:row>
      <xdr:rowOff>93345</xdr:rowOff>
    </xdr:to>
    <xdr:cxnSp macro="">
      <xdr:nvCxnSpPr>
        <xdr:cNvPr id="384" name="直線コネクタ 383">
          <a:extLst>
            <a:ext uri="{FF2B5EF4-FFF2-40B4-BE49-F238E27FC236}">
              <a16:creationId xmlns:a16="http://schemas.microsoft.com/office/drawing/2014/main" id="{812543BE-A847-4D02-88C7-86FB74FB4E0A}"/>
            </a:ext>
          </a:extLst>
        </xdr:cNvPr>
        <xdr:cNvCxnSpPr/>
      </xdr:nvCxnSpPr>
      <xdr:spPr>
        <a:xfrm flipV="1">
          <a:off x="8750300" y="18608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42545</xdr:rowOff>
    </xdr:from>
    <xdr:to>
      <xdr:col>41</xdr:col>
      <xdr:colOff>101600</xdr:colOff>
      <xdr:row>108</xdr:row>
      <xdr:rowOff>144145</xdr:rowOff>
    </xdr:to>
    <xdr:sp macro="" textlink="">
      <xdr:nvSpPr>
        <xdr:cNvPr id="385" name="楕円 384">
          <a:extLst>
            <a:ext uri="{FF2B5EF4-FFF2-40B4-BE49-F238E27FC236}">
              <a16:creationId xmlns:a16="http://schemas.microsoft.com/office/drawing/2014/main" id="{E21E846B-F753-4139-9CF7-2FCC529D51C7}"/>
            </a:ext>
          </a:extLst>
        </xdr:cNvPr>
        <xdr:cNvSpPr/>
      </xdr:nvSpPr>
      <xdr:spPr>
        <a:xfrm>
          <a:off x="7810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93345</xdr:rowOff>
    </xdr:from>
    <xdr:to>
      <xdr:col>45</xdr:col>
      <xdr:colOff>177800</xdr:colOff>
      <xdr:row>108</xdr:row>
      <xdr:rowOff>93345</xdr:rowOff>
    </xdr:to>
    <xdr:cxnSp macro="">
      <xdr:nvCxnSpPr>
        <xdr:cNvPr id="386" name="直線コネクタ 385">
          <a:extLst>
            <a:ext uri="{FF2B5EF4-FFF2-40B4-BE49-F238E27FC236}">
              <a16:creationId xmlns:a16="http://schemas.microsoft.com/office/drawing/2014/main" id="{1421DDC1-E86B-4616-A09B-337CC373BD5D}"/>
            </a:ext>
          </a:extLst>
        </xdr:cNvPr>
        <xdr:cNvCxnSpPr/>
      </xdr:nvCxnSpPr>
      <xdr:spPr>
        <a:xfrm>
          <a:off x="7861300" y="18609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44450</xdr:rowOff>
    </xdr:from>
    <xdr:to>
      <xdr:col>36</xdr:col>
      <xdr:colOff>165100</xdr:colOff>
      <xdr:row>108</xdr:row>
      <xdr:rowOff>146050</xdr:rowOff>
    </xdr:to>
    <xdr:sp macro="" textlink="">
      <xdr:nvSpPr>
        <xdr:cNvPr id="387" name="楕円 386">
          <a:extLst>
            <a:ext uri="{FF2B5EF4-FFF2-40B4-BE49-F238E27FC236}">
              <a16:creationId xmlns:a16="http://schemas.microsoft.com/office/drawing/2014/main" id="{02A45BEF-4198-43DB-98DE-530A06FD3B41}"/>
            </a:ext>
          </a:extLst>
        </xdr:cNvPr>
        <xdr:cNvSpPr/>
      </xdr:nvSpPr>
      <xdr:spPr>
        <a:xfrm>
          <a:off x="6921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93345</xdr:rowOff>
    </xdr:from>
    <xdr:to>
      <xdr:col>41</xdr:col>
      <xdr:colOff>50800</xdr:colOff>
      <xdr:row>108</xdr:row>
      <xdr:rowOff>95250</xdr:rowOff>
    </xdr:to>
    <xdr:cxnSp macro="">
      <xdr:nvCxnSpPr>
        <xdr:cNvPr id="388" name="直線コネクタ 387">
          <a:extLst>
            <a:ext uri="{FF2B5EF4-FFF2-40B4-BE49-F238E27FC236}">
              <a16:creationId xmlns:a16="http://schemas.microsoft.com/office/drawing/2014/main" id="{187A966D-491A-42C0-8A49-0D01BE1B832B}"/>
            </a:ext>
          </a:extLst>
        </xdr:cNvPr>
        <xdr:cNvCxnSpPr/>
      </xdr:nvCxnSpPr>
      <xdr:spPr>
        <a:xfrm flipV="1">
          <a:off x="6972300" y="1860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9" name="n_1aveValue【市民会館】&#10;一人当たり面積">
          <a:extLst>
            <a:ext uri="{FF2B5EF4-FFF2-40B4-BE49-F238E27FC236}">
              <a16:creationId xmlns:a16="http://schemas.microsoft.com/office/drawing/2014/main" id="{45B7E1C4-0785-404B-A346-4D3372F84437}"/>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90" name="n_2aveValue【市民会館】&#10;一人当たり面積">
          <a:extLst>
            <a:ext uri="{FF2B5EF4-FFF2-40B4-BE49-F238E27FC236}">
              <a16:creationId xmlns:a16="http://schemas.microsoft.com/office/drawing/2014/main" id="{B8A0755A-BB63-4485-A36D-135C6D08CAD6}"/>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391" name="n_3aveValue【市民会館】&#10;一人当たり面積">
          <a:extLst>
            <a:ext uri="{FF2B5EF4-FFF2-40B4-BE49-F238E27FC236}">
              <a16:creationId xmlns:a16="http://schemas.microsoft.com/office/drawing/2014/main" id="{2735B84C-0BCC-449D-9A02-426FC5520282}"/>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2" name="n_4aveValue【市民会館】&#10;一人当たり面積">
          <a:extLst>
            <a:ext uri="{FF2B5EF4-FFF2-40B4-BE49-F238E27FC236}">
              <a16:creationId xmlns:a16="http://schemas.microsoft.com/office/drawing/2014/main" id="{C4EEF71A-6F70-4153-96A1-DEE7C7E8FC7C}"/>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133366</xdr:rowOff>
    </xdr:from>
    <xdr:ext cx="469744" cy="259045"/>
    <xdr:sp macro="" textlink="">
      <xdr:nvSpPr>
        <xdr:cNvPr id="393" name="n_1mainValue【市民会館】&#10;一人当たり面積">
          <a:extLst>
            <a:ext uri="{FF2B5EF4-FFF2-40B4-BE49-F238E27FC236}">
              <a16:creationId xmlns:a16="http://schemas.microsoft.com/office/drawing/2014/main" id="{2E0EBAFF-E6B8-4D07-BAAA-D2C82FF68F27}"/>
            </a:ext>
          </a:extLst>
        </xdr:cNvPr>
        <xdr:cNvSpPr txBox="1"/>
      </xdr:nvSpPr>
      <xdr:spPr>
        <a:xfrm>
          <a:off x="9391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135272</xdr:rowOff>
    </xdr:from>
    <xdr:ext cx="469744" cy="259045"/>
    <xdr:sp macro="" textlink="">
      <xdr:nvSpPr>
        <xdr:cNvPr id="394" name="n_2mainValue【市民会館】&#10;一人当たり面積">
          <a:extLst>
            <a:ext uri="{FF2B5EF4-FFF2-40B4-BE49-F238E27FC236}">
              <a16:creationId xmlns:a16="http://schemas.microsoft.com/office/drawing/2014/main" id="{07ABFF78-CF27-4FAF-8DF9-5034F2867682}"/>
            </a:ext>
          </a:extLst>
        </xdr:cNvPr>
        <xdr:cNvSpPr txBox="1"/>
      </xdr:nvSpPr>
      <xdr:spPr>
        <a:xfrm>
          <a:off x="85154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135272</xdr:rowOff>
    </xdr:from>
    <xdr:ext cx="469744" cy="259045"/>
    <xdr:sp macro="" textlink="">
      <xdr:nvSpPr>
        <xdr:cNvPr id="395" name="n_3mainValue【市民会館】&#10;一人当たり面積">
          <a:extLst>
            <a:ext uri="{FF2B5EF4-FFF2-40B4-BE49-F238E27FC236}">
              <a16:creationId xmlns:a16="http://schemas.microsoft.com/office/drawing/2014/main" id="{3107B381-65DA-41F8-AF5B-DBB24565899E}"/>
            </a:ext>
          </a:extLst>
        </xdr:cNvPr>
        <xdr:cNvSpPr txBox="1"/>
      </xdr:nvSpPr>
      <xdr:spPr>
        <a:xfrm>
          <a:off x="76264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137177</xdr:rowOff>
    </xdr:from>
    <xdr:ext cx="469744" cy="259045"/>
    <xdr:sp macro="" textlink="">
      <xdr:nvSpPr>
        <xdr:cNvPr id="396" name="n_4mainValue【市民会館】&#10;一人当たり面積">
          <a:extLst>
            <a:ext uri="{FF2B5EF4-FFF2-40B4-BE49-F238E27FC236}">
              <a16:creationId xmlns:a16="http://schemas.microsoft.com/office/drawing/2014/main" id="{F0341D56-12E7-4A91-BBEB-0FC351AB680D}"/>
            </a:ext>
          </a:extLst>
        </xdr:cNvPr>
        <xdr:cNvSpPr txBox="1"/>
      </xdr:nvSpPr>
      <xdr:spPr>
        <a:xfrm>
          <a:off x="6737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27184BE-7052-40B4-BC10-2B2B3B42FB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D1E3E7F-C99F-42CD-85D4-6E0A42BE0A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979643B9-1C0B-4F54-9F6A-4183300A3B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13D15C9-1997-4D0C-8E83-978F865B2D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5F074B69-E7F7-42FD-BD2C-D694B72A76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FF01111-44BD-48FC-BA2C-582985ED80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5F8CBF2-5718-4A98-BC72-4674CA7F8C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28048406-1208-49BE-A736-D0660243FD6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31E9F3A-4DB1-4D88-BB1F-DFE71B01FF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14CD76E-8340-48ED-BB60-40F77C691AE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928B979F-3DD4-41A4-8E97-A3230C1C484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8B9C4B42-FB80-4FDB-B478-59177B26FF0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35230C9F-C286-4DF9-A1CC-F67661B5493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E7F6C089-E710-40AF-AC51-CE2071C4A9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B8D1C530-ED6D-47FC-B309-B0268E66175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78AA5390-92D6-4CFB-B980-69E0493062F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D72698AB-066C-403B-83EB-CA080BD7E30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E6906F9-B169-4A06-AC14-625C454E87D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ED73DE0D-72CA-4117-BEDE-92083D4391E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746D153F-EEFE-459D-A093-E620ACB462C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14C323EF-98B1-4F9C-A0EC-59300004B17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55E93A0-C03E-4DEB-A6E9-D1CB4FC65E3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5A4AFB6-5DB2-4966-8DD0-C9E5D251967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56519E1E-F037-49CE-9E87-FC5C244FDF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5CB843F1-73C1-4A99-B014-E13459C055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a:extLst>
            <a:ext uri="{FF2B5EF4-FFF2-40B4-BE49-F238E27FC236}">
              <a16:creationId xmlns:a16="http://schemas.microsoft.com/office/drawing/2014/main" id="{05A00002-4C7F-4EE4-B5D9-813A4838879B}"/>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F8CCB32F-5FEA-40B4-B881-812CD9410A44}"/>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a:extLst>
            <a:ext uri="{FF2B5EF4-FFF2-40B4-BE49-F238E27FC236}">
              <a16:creationId xmlns:a16="http://schemas.microsoft.com/office/drawing/2014/main" id="{11CF9145-C524-45DB-B736-F32C1CDFC1D4}"/>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EBAC8C96-E811-4886-AD24-B089FC9C16E1}"/>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a:extLst>
            <a:ext uri="{FF2B5EF4-FFF2-40B4-BE49-F238E27FC236}">
              <a16:creationId xmlns:a16="http://schemas.microsoft.com/office/drawing/2014/main" id="{A5CBF38E-C9DB-42E9-9B4C-3FE1E649A113}"/>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69886D58-0727-4A95-9B14-2C2B6729F4CC}"/>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a:extLst>
            <a:ext uri="{FF2B5EF4-FFF2-40B4-BE49-F238E27FC236}">
              <a16:creationId xmlns:a16="http://schemas.microsoft.com/office/drawing/2014/main" id="{E91E1F0B-5054-4B3D-8F40-4FD16B16B1E1}"/>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a:extLst>
            <a:ext uri="{FF2B5EF4-FFF2-40B4-BE49-F238E27FC236}">
              <a16:creationId xmlns:a16="http://schemas.microsoft.com/office/drawing/2014/main" id="{26D248C0-784D-4770-BA72-3B4A087C37D5}"/>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a:extLst>
            <a:ext uri="{FF2B5EF4-FFF2-40B4-BE49-F238E27FC236}">
              <a16:creationId xmlns:a16="http://schemas.microsoft.com/office/drawing/2014/main" id="{C9F79A98-EA8B-4F10-9CEE-9A4454BD6B11}"/>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a:extLst>
            <a:ext uri="{FF2B5EF4-FFF2-40B4-BE49-F238E27FC236}">
              <a16:creationId xmlns:a16="http://schemas.microsoft.com/office/drawing/2014/main" id="{790FD78B-4BAB-49B6-AC28-EA96A381EE0E}"/>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a:extLst>
            <a:ext uri="{FF2B5EF4-FFF2-40B4-BE49-F238E27FC236}">
              <a16:creationId xmlns:a16="http://schemas.microsoft.com/office/drawing/2014/main" id="{75E3EE56-B067-4988-91AC-BEC0D3549D1C}"/>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4B22084-EA04-4D4A-AF89-CEF29048B9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3515B10-7B55-4569-B2F9-1DA8CE18F4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FDE2224-3AD6-4E2F-8341-D290E177E1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5A50195-8720-4DF2-906B-57741943A1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4A54E09-DC3E-4D7C-8A5B-36E32B7BA1E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54791</xdr:rowOff>
    </xdr:from>
    <xdr:to>
      <xdr:col>85</xdr:col>
      <xdr:colOff>177800</xdr:colOff>
      <xdr:row>40</xdr:row>
      <xdr:rowOff>156391</xdr:rowOff>
    </xdr:to>
    <xdr:sp macro="" textlink="">
      <xdr:nvSpPr>
        <xdr:cNvPr id="438" name="楕円 437">
          <a:extLst>
            <a:ext uri="{FF2B5EF4-FFF2-40B4-BE49-F238E27FC236}">
              <a16:creationId xmlns:a16="http://schemas.microsoft.com/office/drawing/2014/main" id="{39E15550-D3D4-4D7B-98AB-4BD753866A8D}"/>
            </a:ext>
          </a:extLst>
        </xdr:cNvPr>
        <xdr:cNvSpPr/>
      </xdr:nvSpPr>
      <xdr:spPr>
        <a:xfrm>
          <a:off x="16268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33218</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B14512C6-1AED-4FD5-9B0D-A7F3E357A984}"/>
            </a:ext>
          </a:extLst>
        </xdr:cNvPr>
        <xdr:cNvSpPr txBox="1"/>
      </xdr:nvSpPr>
      <xdr:spPr>
        <a:xfrm>
          <a:off x="16357600"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22134</xdr:rowOff>
    </xdr:from>
    <xdr:to>
      <xdr:col>81</xdr:col>
      <xdr:colOff>101600</xdr:colOff>
      <xdr:row>40</xdr:row>
      <xdr:rowOff>123734</xdr:rowOff>
    </xdr:to>
    <xdr:sp macro="" textlink="">
      <xdr:nvSpPr>
        <xdr:cNvPr id="440" name="楕円 439">
          <a:extLst>
            <a:ext uri="{FF2B5EF4-FFF2-40B4-BE49-F238E27FC236}">
              <a16:creationId xmlns:a16="http://schemas.microsoft.com/office/drawing/2014/main" id="{E8492A90-8E3B-4F45-BA70-D0FE639793D4}"/>
            </a:ext>
          </a:extLst>
        </xdr:cNvPr>
        <xdr:cNvSpPr/>
      </xdr:nvSpPr>
      <xdr:spPr>
        <a:xfrm>
          <a:off x="15430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72934</xdr:rowOff>
    </xdr:from>
    <xdr:to>
      <xdr:col>85</xdr:col>
      <xdr:colOff>127000</xdr:colOff>
      <xdr:row>40</xdr:row>
      <xdr:rowOff>105591</xdr:rowOff>
    </xdr:to>
    <xdr:cxnSp macro="">
      <xdr:nvCxnSpPr>
        <xdr:cNvPr id="441" name="直線コネクタ 440">
          <a:extLst>
            <a:ext uri="{FF2B5EF4-FFF2-40B4-BE49-F238E27FC236}">
              <a16:creationId xmlns:a16="http://schemas.microsoft.com/office/drawing/2014/main" id="{AD33CA23-3E1B-43B9-A415-BC3506D2999E}"/>
            </a:ext>
          </a:extLst>
        </xdr:cNvPr>
        <xdr:cNvCxnSpPr/>
      </xdr:nvCxnSpPr>
      <xdr:spPr>
        <a:xfrm>
          <a:off x="15481300" y="69309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159294</xdr:rowOff>
    </xdr:from>
    <xdr:to>
      <xdr:col>76</xdr:col>
      <xdr:colOff>165100</xdr:colOff>
      <xdr:row>40</xdr:row>
      <xdr:rowOff>89444</xdr:rowOff>
    </xdr:to>
    <xdr:sp macro="" textlink="">
      <xdr:nvSpPr>
        <xdr:cNvPr id="442" name="楕円 441">
          <a:extLst>
            <a:ext uri="{FF2B5EF4-FFF2-40B4-BE49-F238E27FC236}">
              <a16:creationId xmlns:a16="http://schemas.microsoft.com/office/drawing/2014/main" id="{B5529FC9-2ADB-408A-A5B6-C5FA7ECDD6AC}"/>
            </a:ext>
          </a:extLst>
        </xdr:cNvPr>
        <xdr:cNvSpPr/>
      </xdr:nvSpPr>
      <xdr:spPr>
        <a:xfrm>
          <a:off x="14541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38644</xdr:rowOff>
    </xdr:from>
    <xdr:to>
      <xdr:col>81</xdr:col>
      <xdr:colOff>50800</xdr:colOff>
      <xdr:row>40</xdr:row>
      <xdr:rowOff>72934</xdr:rowOff>
    </xdr:to>
    <xdr:cxnSp macro="">
      <xdr:nvCxnSpPr>
        <xdr:cNvPr id="443" name="直線コネクタ 442">
          <a:extLst>
            <a:ext uri="{FF2B5EF4-FFF2-40B4-BE49-F238E27FC236}">
              <a16:creationId xmlns:a16="http://schemas.microsoft.com/office/drawing/2014/main" id="{21A34D1D-45BE-47B2-84E2-2254BF52E651}"/>
            </a:ext>
          </a:extLst>
        </xdr:cNvPr>
        <xdr:cNvCxnSpPr/>
      </xdr:nvCxnSpPr>
      <xdr:spPr>
        <a:xfrm>
          <a:off x="14592300" y="6896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44" name="楕円 443">
          <a:extLst>
            <a:ext uri="{FF2B5EF4-FFF2-40B4-BE49-F238E27FC236}">
              <a16:creationId xmlns:a16="http://schemas.microsoft.com/office/drawing/2014/main" id="{D8B4F2A3-C210-4843-A9EB-CFEB9B3F717C}"/>
            </a:ext>
          </a:extLst>
        </xdr:cNvPr>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38644</xdr:rowOff>
    </xdr:to>
    <xdr:cxnSp macro="">
      <xdr:nvCxnSpPr>
        <xdr:cNvPr id="445" name="直線コネクタ 444">
          <a:extLst>
            <a:ext uri="{FF2B5EF4-FFF2-40B4-BE49-F238E27FC236}">
              <a16:creationId xmlns:a16="http://schemas.microsoft.com/office/drawing/2014/main" id="{ECB3612C-E74E-4988-9436-FE9C965CB9D9}"/>
            </a:ext>
          </a:extLst>
        </xdr:cNvPr>
        <xdr:cNvCxnSpPr/>
      </xdr:nvCxnSpPr>
      <xdr:spPr>
        <a:xfrm>
          <a:off x="13703300" y="687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110309</xdr:rowOff>
    </xdr:from>
    <xdr:to>
      <xdr:col>67</xdr:col>
      <xdr:colOff>101600</xdr:colOff>
      <xdr:row>40</xdr:row>
      <xdr:rowOff>40459</xdr:rowOff>
    </xdr:to>
    <xdr:sp macro="" textlink="">
      <xdr:nvSpPr>
        <xdr:cNvPr id="446" name="楕円 445">
          <a:extLst>
            <a:ext uri="{FF2B5EF4-FFF2-40B4-BE49-F238E27FC236}">
              <a16:creationId xmlns:a16="http://schemas.microsoft.com/office/drawing/2014/main" id="{9B4387E2-9B62-4A4B-8D1E-5CCD74723DF9}"/>
            </a:ext>
          </a:extLst>
        </xdr:cNvPr>
        <xdr:cNvSpPr/>
      </xdr:nvSpPr>
      <xdr:spPr>
        <a:xfrm>
          <a:off x="12763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161109</xdr:rowOff>
    </xdr:from>
    <xdr:to>
      <xdr:col>71</xdr:col>
      <xdr:colOff>177800</xdr:colOff>
      <xdr:row>40</xdr:row>
      <xdr:rowOff>19050</xdr:rowOff>
    </xdr:to>
    <xdr:cxnSp macro="">
      <xdr:nvCxnSpPr>
        <xdr:cNvPr id="447" name="直線コネクタ 446">
          <a:extLst>
            <a:ext uri="{FF2B5EF4-FFF2-40B4-BE49-F238E27FC236}">
              <a16:creationId xmlns:a16="http://schemas.microsoft.com/office/drawing/2014/main" id="{1B83022A-2A51-4A12-B5A3-7A50591D021D}"/>
            </a:ext>
          </a:extLst>
        </xdr:cNvPr>
        <xdr:cNvCxnSpPr/>
      </xdr:nvCxnSpPr>
      <xdr:spPr>
        <a:xfrm>
          <a:off x="12814300" y="68476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26E55F11-74CE-4DCA-BA07-DEA15751F24E}"/>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A6B35A5C-DDC8-4769-BD66-111DA0694142}"/>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B2F664E0-D8C2-4FA2-982A-1F83364B5AE9}"/>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14E60466-BC4B-4688-8C8B-C7341B6B01C8}"/>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114861</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1460DC61-7243-4000-9576-E4612FE448CD}"/>
            </a:ext>
          </a:extLst>
        </xdr:cNvPr>
        <xdr:cNvSpPr txBox="1"/>
      </xdr:nvSpPr>
      <xdr:spPr>
        <a:xfrm>
          <a:off x="152660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80571</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95D55949-902E-49D7-9260-29BBCA42FE92}"/>
            </a:ext>
          </a:extLst>
        </xdr:cNvPr>
        <xdr:cNvSpPr txBox="1"/>
      </xdr:nvSpPr>
      <xdr:spPr>
        <a:xfrm>
          <a:off x="14389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3400BAD4-89A8-4DDE-AB5E-63C0B1553296}"/>
            </a:ext>
          </a:extLst>
        </xdr:cNvPr>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31586</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962F0986-9944-4BB2-BD0F-E49A9AEF7AFC}"/>
            </a:ext>
          </a:extLst>
        </xdr:cNvPr>
        <xdr:cNvSpPr txBox="1"/>
      </xdr:nvSpPr>
      <xdr:spPr>
        <a:xfrm>
          <a:off x="12611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FF019CA4-A879-4CD3-9D7E-6A357EC8C3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CDFB912D-DA88-498E-9A83-C8A18330DE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901EC216-CBFF-491F-A2BC-3678F6CA5C6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D8C04D0C-AE44-463E-B83E-3742C13A4A7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CF3D9A1D-859C-4BF5-A856-EBB5BBB5C9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4FB49DB2-4818-49A9-97ED-F9F482A264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BF1B25C2-12C1-47C1-9F86-71BBED7D6E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45C5F434-427F-4F09-83FD-7AA2D496C9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BAB668A8-E5E4-4381-B6B7-97DDF263E6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305936A7-CC73-4991-9B0D-C10D417FD3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F8993D89-5DC6-40B8-AE23-4DE98A05A59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B7D0CB96-747F-4266-BE76-4B14B38BA2D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5B9DDE16-BE08-4739-A7B9-F7087B9125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097B6470-CB99-4870-A1F3-B1D9BACCFF3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C54E090-124C-4325-AA07-6390CDAA7EF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697C1C4F-78E1-4FD1-A5D3-457C57705A3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103A88BC-C352-41AB-A5A5-6DF1A0AF035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517A1D13-3BEC-4437-BAF5-EB6D8D10C0A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4E99B37-70D1-45AA-9F9D-3A1F5FDDB9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A789B9E4-3EEA-48FC-B3ED-8FB5A7D177C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C1981C71-C5C3-49E3-9276-519A259389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7" name="直線コネクタ 476">
          <a:extLst>
            <a:ext uri="{FF2B5EF4-FFF2-40B4-BE49-F238E27FC236}">
              <a16:creationId xmlns:a16="http://schemas.microsoft.com/office/drawing/2014/main" id="{E46CAA99-464F-4764-95AB-D40181381391}"/>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8" name="【一般廃棄物処理施設】&#10;一人当たり有形固定資産（償却資産）額最小値テキスト">
          <a:extLst>
            <a:ext uri="{FF2B5EF4-FFF2-40B4-BE49-F238E27FC236}">
              <a16:creationId xmlns:a16="http://schemas.microsoft.com/office/drawing/2014/main" id="{1D0C17B5-D130-420B-8366-C2FC17209EBA}"/>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9" name="直線コネクタ 478">
          <a:extLst>
            <a:ext uri="{FF2B5EF4-FFF2-40B4-BE49-F238E27FC236}">
              <a16:creationId xmlns:a16="http://schemas.microsoft.com/office/drawing/2014/main" id="{E5781DC4-A892-41D1-9A68-9E653DB0DD17}"/>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18DE4955-F194-465E-9CD7-4BEFC1720833}"/>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81" name="直線コネクタ 480">
          <a:extLst>
            <a:ext uri="{FF2B5EF4-FFF2-40B4-BE49-F238E27FC236}">
              <a16:creationId xmlns:a16="http://schemas.microsoft.com/office/drawing/2014/main" id="{05DC9D55-C844-448D-BB4A-C00B13DBBF9C}"/>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3BE5D70-C59E-4A50-8366-29B5FDC9FEEB}"/>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3" name="フローチャート: 判断 482">
          <a:extLst>
            <a:ext uri="{FF2B5EF4-FFF2-40B4-BE49-F238E27FC236}">
              <a16:creationId xmlns:a16="http://schemas.microsoft.com/office/drawing/2014/main" id="{A2D00048-F4B0-49EB-8C8B-C70C8C6853FC}"/>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4" name="フローチャート: 判断 483">
          <a:extLst>
            <a:ext uri="{FF2B5EF4-FFF2-40B4-BE49-F238E27FC236}">
              <a16:creationId xmlns:a16="http://schemas.microsoft.com/office/drawing/2014/main" id="{E8B2225D-A294-474E-A0D9-B90DD7E2DD2F}"/>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5" name="フローチャート: 判断 484">
          <a:extLst>
            <a:ext uri="{FF2B5EF4-FFF2-40B4-BE49-F238E27FC236}">
              <a16:creationId xmlns:a16="http://schemas.microsoft.com/office/drawing/2014/main" id="{5ECE8F7F-E545-4F28-B9A3-B913B44F7E3E}"/>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6" name="フローチャート: 判断 485">
          <a:extLst>
            <a:ext uri="{FF2B5EF4-FFF2-40B4-BE49-F238E27FC236}">
              <a16:creationId xmlns:a16="http://schemas.microsoft.com/office/drawing/2014/main" id="{1A7DF9F5-0E76-42C1-9B52-E489E150FF04}"/>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7" name="フローチャート: 判断 486">
          <a:extLst>
            <a:ext uri="{FF2B5EF4-FFF2-40B4-BE49-F238E27FC236}">
              <a16:creationId xmlns:a16="http://schemas.microsoft.com/office/drawing/2014/main" id="{12E14C14-17AF-4DBE-A9F0-3C8C254B4806}"/>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E718F08-CFAC-43E0-B299-59616BBD8F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177E425-782E-4724-A9F2-18F8410DF2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EB2CF5A-270D-4D6E-B801-ADC21F336D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72370D7-24EE-4426-BAAE-851DB1A49C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C53F33E-811D-4734-8048-AAED22869B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22442</xdr:rowOff>
    </xdr:from>
    <xdr:to>
      <xdr:col>116</xdr:col>
      <xdr:colOff>114300</xdr:colOff>
      <xdr:row>37</xdr:row>
      <xdr:rowOff>124042</xdr:rowOff>
    </xdr:to>
    <xdr:sp macro="" textlink="">
      <xdr:nvSpPr>
        <xdr:cNvPr id="493" name="楕円 492">
          <a:extLst>
            <a:ext uri="{FF2B5EF4-FFF2-40B4-BE49-F238E27FC236}">
              <a16:creationId xmlns:a16="http://schemas.microsoft.com/office/drawing/2014/main" id="{BC683F33-DD75-4053-B75F-9706B79C54E7}"/>
            </a:ext>
          </a:extLst>
        </xdr:cNvPr>
        <xdr:cNvSpPr/>
      </xdr:nvSpPr>
      <xdr:spPr>
        <a:xfrm>
          <a:off x="22110700" y="63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45319</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8C56BEBB-C4E7-40E9-B40A-CDBB279DEE62}"/>
            </a:ext>
          </a:extLst>
        </xdr:cNvPr>
        <xdr:cNvSpPr txBox="1"/>
      </xdr:nvSpPr>
      <xdr:spPr>
        <a:xfrm>
          <a:off x="22199600" y="62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33067</xdr:rowOff>
    </xdr:from>
    <xdr:to>
      <xdr:col>112</xdr:col>
      <xdr:colOff>38100</xdr:colOff>
      <xdr:row>37</xdr:row>
      <xdr:rowOff>134667</xdr:rowOff>
    </xdr:to>
    <xdr:sp macro="" textlink="">
      <xdr:nvSpPr>
        <xdr:cNvPr id="495" name="楕円 494">
          <a:extLst>
            <a:ext uri="{FF2B5EF4-FFF2-40B4-BE49-F238E27FC236}">
              <a16:creationId xmlns:a16="http://schemas.microsoft.com/office/drawing/2014/main" id="{7379FD87-9729-48B0-B4BC-2E525F149BFE}"/>
            </a:ext>
          </a:extLst>
        </xdr:cNvPr>
        <xdr:cNvSpPr/>
      </xdr:nvSpPr>
      <xdr:spPr>
        <a:xfrm>
          <a:off x="21272500" y="63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73242</xdr:rowOff>
    </xdr:from>
    <xdr:to>
      <xdr:col>116</xdr:col>
      <xdr:colOff>63500</xdr:colOff>
      <xdr:row>37</xdr:row>
      <xdr:rowOff>83867</xdr:rowOff>
    </xdr:to>
    <xdr:cxnSp macro="">
      <xdr:nvCxnSpPr>
        <xdr:cNvPr id="496" name="直線コネクタ 495">
          <a:extLst>
            <a:ext uri="{FF2B5EF4-FFF2-40B4-BE49-F238E27FC236}">
              <a16:creationId xmlns:a16="http://schemas.microsoft.com/office/drawing/2014/main" id="{3A3F78F4-83F5-47C0-94EE-98F94DC19628}"/>
            </a:ext>
          </a:extLst>
        </xdr:cNvPr>
        <xdr:cNvCxnSpPr/>
      </xdr:nvCxnSpPr>
      <xdr:spPr>
        <a:xfrm flipV="1">
          <a:off x="21323300" y="6416892"/>
          <a:ext cx="8382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44141</xdr:rowOff>
    </xdr:from>
    <xdr:to>
      <xdr:col>107</xdr:col>
      <xdr:colOff>101600</xdr:colOff>
      <xdr:row>37</xdr:row>
      <xdr:rowOff>145741</xdr:rowOff>
    </xdr:to>
    <xdr:sp macro="" textlink="">
      <xdr:nvSpPr>
        <xdr:cNvPr id="497" name="楕円 496">
          <a:extLst>
            <a:ext uri="{FF2B5EF4-FFF2-40B4-BE49-F238E27FC236}">
              <a16:creationId xmlns:a16="http://schemas.microsoft.com/office/drawing/2014/main" id="{31B2FA83-FF0D-4B3F-A28C-84A0AD1024DF}"/>
            </a:ext>
          </a:extLst>
        </xdr:cNvPr>
        <xdr:cNvSpPr/>
      </xdr:nvSpPr>
      <xdr:spPr>
        <a:xfrm>
          <a:off x="20383500" y="63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83867</xdr:rowOff>
    </xdr:from>
    <xdr:to>
      <xdr:col>111</xdr:col>
      <xdr:colOff>177800</xdr:colOff>
      <xdr:row>37</xdr:row>
      <xdr:rowOff>94941</xdr:rowOff>
    </xdr:to>
    <xdr:cxnSp macro="">
      <xdr:nvCxnSpPr>
        <xdr:cNvPr id="498" name="直線コネクタ 497">
          <a:extLst>
            <a:ext uri="{FF2B5EF4-FFF2-40B4-BE49-F238E27FC236}">
              <a16:creationId xmlns:a16="http://schemas.microsoft.com/office/drawing/2014/main" id="{B2AC042B-97EA-409F-9053-E1984EF3FD13}"/>
            </a:ext>
          </a:extLst>
        </xdr:cNvPr>
        <xdr:cNvCxnSpPr/>
      </xdr:nvCxnSpPr>
      <xdr:spPr>
        <a:xfrm flipV="1">
          <a:off x="20434300" y="6427517"/>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29597</xdr:rowOff>
    </xdr:from>
    <xdr:to>
      <xdr:col>102</xdr:col>
      <xdr:colOff>165100</xdr:colOff>
      <xdr:row>37</xdr:row>
      <xdr:rowOff>131197</xdr:rowOff>
    </xdr:to>
    <xdr:sp macro="" textlink="">
      <xdr:nvSpPr>
        <xdr:cNvPr id="499" name="楕円 498">
          <a:extLst>
            <a:ext uri="{FF2B5EF4-FFF2-40B4-BE49-F238E27FC236}">
              <a16:creationId xmlns:a16="http://schemas.microsoft.com/office/drawing/2014/main" id="{CE4DA426-DFB7-48C7-B37A-D97B313F90D0}"/>
            </a:ext>
          </a:extLst>
        </xdr:cNvPr>
        <xdr:cNvSpPr/>
      </xdr:nvSpPr>
      <xdr:spPr>
        <a:xfrm>
          <a:off x="19494500" y="63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80397</xdr:rowOff>
    </xdr:from>
    <xdr:to>
      <xdr:col>107</xdr:col>
      <xdr:colOff>50800</xdr:colOff>
      <xdr:row>37</xdr:row>
      <xdr:rowOff>94941</xdr:rowOff>
    </xdr:to>
    <xdr:cxnSp macro="">
      <xdr:nvCxnSpPr>
        <xdr:cNvPr id="500" name="直線コネクタ 499">
          <a:extLst>
            <a:ext uri="{FF2B5EF4-FFF2-40B4-BE49-F238E27FC236}">
              <a16:creationId xmlns:a16="http://schemas.microsoft.com/office/drawing/2014/main" id="{8FF49747-722A-4901-9CF4-B23172ED4981}"/>
            </a:ext>
          </a:extLst>
        </xdr:cNvPr>
        <xdr:cNvCxnSpPr/>
      </xdr:nvCxnSpPr>
      <xdr:spPr>
        <a:xfrm>
          <a:off x="19545300" y="6424047"/>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74106</xdr:rowOff>
    </xdr:from>
    <xdr:to>
      <xdr:col>98</xdr:col>
      <xdr:colOff>38100</xdr:colOff>
      <xdr:row>38</xdr:row>
      <xdr:rowOff>4256</xdr:rowOff>
    </xdr:to>
    <xdr:sp macro="" textlink="">
      <xdr:nvSpPr>
        <xdr:cNvPr id="501" name="楕円 500">
          <a:extLst>
            <a:ext uri="{FF2B5EF4-FFF2-40B4-BE49-F238E27FC236}">
              <a16:creationId xmlns:a16="http://schemas.microsoft.com/office/drawing/2014/main" id="{40220BD7-F216-4E02-ACAC-1C095441B322}"/>
            </a:ext>
          </a:extLst>
        </xdr:cNvPr>
        <xdr:cNvSpPr/>
      </xdr:nvSpPr>
      <xdr:spPr>
        <a:xfrm>
          <a:off x="18605500" y="64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80397</xdr:rowOff>
    </xdr:from>
    <xdr:to>
      <xdr:col>102</xdr:col>
      <xdr:colOff>114300</xdr:colOff>
      <xdr:row>37</xdr:row>
      <xdr:rowOff>124906</xdr:rowOff>
    </xdr:to>
    <xdr:cxnSp macro="">
      <xdr:nvCxnSpPr>
        <xdr:cNvPr id="502" name="直線コネクタ 501">
          <a:extLst>
            <a:ext uri="{FF2B5EF4-FFF2-40B4-BE49-F238E27FC236}">
              <a16:creationId xmlns:a16="http://schemas.microsoft.com/office/drawing/2014/main" id="{D107DD06-F205-4035-9370-7F3E3BF79C3F}"/>
            </a:ext>
          </a:extLst>
        </xdr:cNvPr>
        <xdr:cNvCxnSpPr/>
      </xdr:nvCxnSpPr>
      <xdr:spPr>
        <a:xfrm flipV="1">
          <a:off x="18656300" y="6424047"/>
          <a:ext cx="889000" cy="4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3C19EE4C-0791-47A3-B97C-AA10B46E5D91}"/>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B9866B76-48EE-4C46-822C-6C6703D4C15F}"/>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89AF4D4-B90B-42E7-8629-92AE67EEEB7E}"/>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F438B2D8-E8D2-49AF-93D3-10E70248E4FD}"/>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151194</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1568DBA6-0E7E-45F4-A53B-545FFFDEDF48}"/>
            </a:ext>
          </a:extLst>
        </xdr:cNvPr>
        <xdr:cNvSpPr txBox="1"/>
      </xdr:nvSpPr>
      <xdr:spPr>
        <a:xfrm>
          <a:off x="21011095" y="615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162268</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0B25084A-2445-47FB-A2F7-B049DF54698D}"/>
            </a:ext>
          </a:extLst>
        </xdr:cNvPr>
        <xdr:cNvSpPr txBox="1"/>
      </xdr:nvSpPr>
      <xdr:spPr>
        <a:xfrm>
          <a:off x="20134795" y="616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147724</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499D4F49-BE3F-418C-B26D-83945DEC6B80}"/>
            </a:ext>
          </a:extLst>
        </xdr:cNvPr>
        <xdr:cNvSpPr txBox="1"/>
      </xdr:nvSpPr>
      <xdr:spPr>
        <a:xfrm>
          <a:off x="19245795" y="614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166833</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E7C50770-3764-43D9-93B2-A56E9E1635C4}"/>
            </a:ext>
          </a:extLst>
        </xdr:cNvPr>
        <xdr:cNvSpPr txBox="1"/>
      </xdr:nvSpPr>
      <xdr:spPr>
        <a:xfrm>
          <a:off x="18356795" y="651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345FDF14-4E61-46A6-88B7-482680AC00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2809D99C-1C2B-4EC8-99BC-05F87ABDEF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A8346A83-1FAE-42D5-82E1-C50CE1B2F5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FEA3A579-5FE0-44E9-B3BF-E9C3CEB7BF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5E8B76F8-9DB4-4A5A-8C9E-10D7A3A71E8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9854CF35-4D5E-462B-86D8-F055ACCA6C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286A5F99-5BDA-475C-A428-5C6E3CDB06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75C85A74-651E-42E4-8AD2-3D5E6895A3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2385F3FE-1892-412D-A662-D3DD1BEBBA5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213C9B4C-11B9-4416-B027-612140369E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5BEEA1EA-063F-47CE-A970-8841A12B85C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1C56C465-9B7C-457F-B6AC-654E24993AD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55F69E0D-0D4D-4B88-A814-2C620FA46E8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4A64F87F-DDFE-4936-A7E9-4656BEF66EB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98B6CA5-D637-42B6-9910-2C03B34ACAF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F2C13296-49B9-4A3C-A1C6-5D54236D2A1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7512778D-D48A-414D-91F8-A10D85D306C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D49693F0-2766-4B41-9479-41A4335EFE3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147CDF50-5B4D-427F-88AF-CD08B7D8174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5196C1E9-5310-4038-BA62-4143B5B0B68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6A12715C-F83A-4597-90F5-D17EB104FE5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96A7459F-125E-4C02-8192-DA68AE771E1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9F1A9905-5641-4FA5-944F-BE825180732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46D40716-2FED-4414-B046-D997875B66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64A9667-E19C-40D7-B45C-90BC81B0C4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a:extLst>
            <a:ext uri="{FF2B5EF4-FFF2-40B4-BE49-F238E27FC236}">
              <a16:creationId xmlns:a16="http://schemas.microsoft.com/office/drawing/2014/main" id="{35EEC160-9272-4B92-AD25-E7F5313A0733}"/>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CCEDA090-9C6C-444C-95AB-C13A1CDB052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a:extLst>
            <a:ext uri="{FF2B5EF4-FFF2-40B4-BE49-F238E27FC236}">
              <a16:creationId xmlns:a16="http://schemas.microsoft.com/office/drawing/2014/main" id="{6BEFBB60-C532-486F-B3FD-269DA9CE811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9759D8A2-1AF1-4C25-85FF-18DCE5E0203D}"/>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a:extLst>
            <a:ext uri="{FF2B5EF4-FFF2-40B4-BE49-F238E27FC236}">
              <a16:creationId xmlns:a16="http://schemas.microsoft.com/office/drawing/2014/main" id="{67FBF971-A3E6-4FC0-9051-184DB8DD6155}"/>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DBE6CC96-41E6-439D-8C19-8EE4A7C9CB08}"/>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a:extLst>
            <a:ext uri="{FF2B5EF4-FFF2-40B4-BE49-F238E27FC236}">
              <a16:creationId xmlns:a16="http://schemas.microsoft.com/office/drawing/2014/main" id="{CCA6DD47-71AE-45C5-B472-C08FA7801133}"/>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C6B74424-7A9B-471E-A4B8-B4C4E7C214A9}"/>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a:extLst>
            <a:ext uri="{FF2B5EF4-FFF2-40B4-BE49-F238E27FC236}">
              <a16:creationId xmlns:a16="http://schemas.microsoft.com/office/drawing/2014/main" id="{F54A8950-0DBA-4131-A5D1-5AC32713465F}"/>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F5C7E1F6-3D73-42FE-8434-F3ECDF59E4B6}"/>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14B331A1-910E-4A4B-94E5-16243653743D}"/>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83B99F4-6527-4B09-BACE-77A55B5684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51D6619-C982-4239-B6C1-B2840953D7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AE74EEE-25DF-4908-80C6-F2BC4DE008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F335FC1-2940-4A90-9287-1906DE0583C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FC385E3-35EA-4584-BC0B-E8C2E08D27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52" name="楕円 551">
          <a:extLst>
            <a:ext uri="{FF2B5EF4-FFF2-40B4-BE49-F238E27FC236}">
              <a16:creationId xmlns:a16="http://schemas.microsoft.com/office/drawing/2014/main" id="{2FE07285-568B-4AEC-8F4C-A7A884C7B5A4}"/>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FAA08B67-4F4C-49C8-8616-345BDAB16B52}"/>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14515</xdr:rowOff>
    </xdr:from>
    <xdr:to>
      <xdr:col>81</xdr:col>
      <xdr:colOff>101600</xdr:colOff>
      <xdr:row>59</xdr:row>
      <xdr:rowOff>116115</xdr:rowOff>
    </xdr:to>
    <xdr:sp macro="" textlink="">
      <xdr:nvSpPr>
        <xdr:cNvPr id="554" name="楕円 553">
          <a:extLst>
            <a:ext uri="{FF2B5EF4-FFF2-40B4-BE49-F238E27FC236}">
              <a16:creationId xmlns:a16="http://schemas.microsoft.com/office/drawing/2014/main" id="{C0AC1AB6-1A77-458A-8DBD-16B52D055950}"/>
            </a:ext>
          </a:extLst>
        </xdr:cNvPr>
        <xdr:cNvSpPr/>
      </xdr:nvSpPr>
      <xdr:spPr>
        <a:xfrm>
          <a:off x="15430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65315</xdr:rowOff>
    </xdr:from>
    <xdr:to>
      <xdr:col>85</xdr:col>
      <xdr:colOff>127000</xdr:colOff>
      <xdr:row>59</xdr:row>
      <xdr:rowOff>138793</xdr:rowOff>
    </xdr:to>
    <xdr:cxnSp macro="">
      <xdr:nvCxnSpPr>
        <xdr:cNvPr id="555" name="直線コネクタ 554">
          <a:extLst>
            <a:ext uri="{FF2B5EF4-FFF2-40B4-BE49-F238E27FC236}">
              <a16:creationId xmlns:a16="http://schemas.microsoft.com/office/drawing/2014/main" id="{2CA90B83-CA14-4E18-9891-A3C2DBDED647}"/>
            </a:ext>
          </a:extLst>
        </xdr:cNvPr>
        <xdr:cNvCxnSpPr/>
      </xdr:nvCxnSpPr>
      <xdr:spPr>
        <a:xfrm>
          <a:off x="15481300" y="10180865"/>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4717</xdr:rowOff>
    </xdr:from>
    <xdr:to>
      <xdr:col>76</xdr:col>
      <xdr:colOff>165100</xdr:colOff>
      <xdr:row>59</xdr:row>
      <xdr:rowOff>106317</xdr:rowOff>
    </xdr:to>
    <xdr:sp macro="" textlink="">
      <xdr:nvSpPr>
        <xdr:cNvPr id="556" name="楕円 555">
          <a:extLst>
            <a:ext uri="{FF2B5EF4-FFF2-40B4-BE49-F238E27FC236}">
              <a16:creationId xmlns:a16="http://schemas.microsoft.com/office/drawing/2014/main" id="{1FF52B08-214B-44B1-BCE3-329A6EFA7B26}"/>
            </a:ext>
          </a:extLst>
        </xdr:cNvPr>
        <xdr:cNvSpPr/>
      </xdr:nvSpPr>
      <xdr:spPr>
        <a:xfrm>
          <a:off x="14541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55517</xdr:rowOff>
    </xdr:from>
    <xdr:to>
      <xdr:col>81</xdr:col>
      <xdr:colOff>50800</xdr:colOff>
      <xdr:row>59</xdr:row>
      <xdr:rowOff>65315</xdr:rowOff>
    </xdr:to>
    <xdr:cxnSp macro="">
      <xdr:nvCxnSpPr>
        <xdr:cNvPr id="557" name="直線コネクタ 556">
          <a:extLst>
            <a:ext uri="{FF2B5EF4-FFF2-40B4-BE49-F238E27FC236}">
              <a16:creationId xmlns:a16="http://schemas.microsoft.com/office/drawing/2014/main" id="{E3BA68BF-98FB-429D-9F3D-54E2F497D0C3}"/>
            </a:ext>
          </a:extLst>
        </xdr:cNvPr>
        <xdr:cNvCxnSpPr/>
      </xdr:nvCxnSpPr>
      <xdr:spPr>
        <a:xfrm>
          <a:off x="14592300" y="101710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133713</xdr:rowOff>
    </xdr:from>
    <xdr:to>
      <xdr:col>72</xdr:col>
      <xdr:colOff>38100</xdr:colOff>
      <xdr:row>59</xdr:row>
      <xdr:rowOff>63863</xdr:rowOff>
    </xdr:to>
    <xdr:sp macro="" textlink="">
      <xdr:nvSpPr>
        <xdr:cNvPr id="558" name="楕円 557">
          <a:extLst>
            <a:ext uri="{FF2B5EF4-FFF2-40B4-BE49-F238E27FC236}">
              <a16:creationId xmlns:a16="http://schemas.microsoft.com/office/drawing/2014/main" id="{1008AEB9-C0E0-43B4-ACAD-C2DD9D3C2952}"/>
            </a:ext>
          </a:extLst>
        </xdr:cNvPr>
        <xdr:cNvSpPr/>
      </xdr:nvSpPr>
      <xdr:spPr>
        <a:xfrm>
          <a:off x="13652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13063</xdr:rowOff>
    </xdr:from>
    <xdr:to>
      <xdr:col>76</xdr:col>
      <xdr:colOff>114300</xdr:colOff>
      <xdr:row>59</xdr:row>
      <xdr:rowOff>55517</xdr:rowOff>
    </xdr:to>
    <xdr:cxnSp macro="">
      <xdr:nvCxnSpPr>
        <xdr:cNvPr id="559" name="直線コネクタ 558">
          <a:extLst>
            <a:ext uri="{FF2B5EF4-FFF2-40B4-BE49-F238E27FC236}">
              <a16:creationId xmlns:a16="http://schemas.microsoft.com/office/drawing/2014/main" id="{7F0C264D-A4A9-48F6-AED9-7A7976B4F08C}"/>
            </a:ext>
          </a:extLst>
        </xdr:cNvPr>
        <xdr:cNvCxnSpPr/>
      </xdr:nvCxnSpPr>
      <xdr:spPr>
        <a:xfrm>
          <a:off x="13703300" y="101286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91259</xdr:rowOff>
    </xdr:from>
    <xdr:to>
      <xdr:col>67</xdr:col>
      <xdr:colOff>101600</xdr:colOff>
      <xdr:row>59</xdr:row>
      <xdr:rowOff>21409</xdr:rowOff>
    </xdr:to>
    <xdr:sp macro="" textlink="">
      <xdr:nvSpPr>
        <xdr:cNvPr id="560" name="楕円 559">
          <a:extLst>
            <a:ext uri="{FF2B5EF4-FFF2-40B4-BE49-F238E27FC236}">
              <a16:creationId xmlns:a16="http://schemas.microsoft.com/office/drawing/2014/main" id="{FA1A0379-DE9D-467C-A380-EDB217B57656}"/>
            </a:ext>
          </a:extLst>
        </xdr:cNvPr>
        <xdr:cNvSpPr/>
      </xdr:nvSpPr>
      <xdr:spPr>
        <a:xfrm>
          <a:off x="12763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142059</xdr:rowOff>
    </xdr:from>
    <xdr:to>
      <xdr:col>71</xdr:col>
      <xdr:colOff>177800</xdr:colOff>
      <xdr:row>59</xdr:row>
      <xdr:rowOff>13063</xdr:rowOff>
    </xdr:to>
    <xdr:cxnSp macro="">
      <xdr:nvCxnSpPr>
        <xdr:cNvPr id="561" name="直線コネクタ 560">
          <a:extLst>
            <a:ext uri="{FF2B5EF4-FFF2-40B4-BE49-F238E27FC236}">
              <a16:creationId xmlns:a16="http://schemas.microsoft.com/office/drawing/2014/main" id="{E2DB452C-CAA9-4B97-9E75-DCD1FC26D8F4}"/>
            </a:ext>
          </a:extLst>
        </xdr:cNvPr>
        <xdr:cNvCxnSpPr/>
      </xdr:nvCxnSpPr>
      <xdr:spPr>
        <a:xfrm>
          <a:off x="12814300" y="1008615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BD49D7A3-7DE9-4035-B5D1-57E8718743C9}"/>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7BBDEEDB-379E-4A01-BC7D-F255F32038D8}"/>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B13C4FD6-9905-4A5D-8168-DEF2EBCFFC2E}"/>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ABBFC20A-6148-46F7-8CBD-24A0E6E122D8}"/>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132642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485AF377-B67F-40B3-8AEB-BE64804DA246}"/>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122844</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A3EA9CC0-99BC-4429-BB37-0FA7268B7C21}"/>
            </a:ext>
          </a:extLst>
        </xdr:cNvPr>
        <xdr:cNvSpPr txBox="1"/>
      </xdr:nvSpPr>
      <xdr:spPr>
        <a:xfrm>
          <a:off x="14389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80390</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9E923959-D548-41CD-8BD2-8202739355BF}"/>
            </a:ext>
          </a:extLst>
        </xdr:cNvPr>
        <xdr:cNvSpPr txBox="1"/>
      </xdr:nvSpPr>
      <xdr:spPr>
        <a:xfrm>
          <a:off x="13500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37936</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96EB41EF-7AE3-4B8E-8B84-0B2FF80C3488}"/>
            </a:ext>
          </a:extLst>
        </xdr:cNvPr>
        <xdr:cNvSpPr txBox="1"/>
      </xdr:nvSpPr>
      <xdr:spPr>
        <a:xfrm>
          <a:off x="12611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4585A128-7E6E-4016-B4B2-653C32BDBB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B816EEFC-9A5B-4DE3-814D-24FC5DF8B1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B7B56CC9-EFDF-4945-AFF8-D9B973B350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97402C94-31D8-49C1-80F5-2B203647E6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61E779DA-830B-4E7E-82B3-5C824C4859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E6D9D89F-01D1-40AC-92F5-8E143AC668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8D897B03-AA0D-4162-96B5-82E240E62A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A01F38AD-1909-4677-84E6-7B1D2E7B391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7A92ADF0-DA44-4B05-9FB1-5B166EAECB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76E982B2-D6CA-4D2B-A490-9AC348C6316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C28E1CAC-B474-43F4-B0CD-A14C61D3FB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E7E2D8B-E53B-4203-8670-6C4EBB8FF4A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4DCF62BB-4BF2-4CBD-9D31-6BDFDB99FB8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F85101C8-FE96-4CB6-B919-BD672B299E2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48DC1766-191B-4D26-9436-93D4028B984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DF0C8E5D-078B-4B1C-9F10-21DD6BDA8A2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B21378F6-3E97-4E00-89ED-D3BC61FF6CE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11588A71-D651-47F4-A156-3D171111ED6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636A39A4-664B-4DC8-920E-A55300B76C9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85102FAD-70A0-414D-98EC-79C14D30AD8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FF51EB8-9356-4930-A868-F1D600D961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3BBDD13D-B216-41C7-84A9-2F7BD89047C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E88FB0D6-42EE-4CFD-A166-BE9144DED2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a:extLst>
            <a:ext uri="{FF2B5EF4-FFF2-40B4-BE49-F238E27FC236}">
              <a16:creationId xmlns:a16="http://schemas.microsoft.com/office/drawing/2014/main" id="{3F6FE23F-629D-4822-B0D2-3C60767B37E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238B6C47-0C7F-45F9-BEC0-E3EEA6A7ADB9}"/>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a:extLst>
            <a:ext uri="{FF2B5EF4-FFF2-40B4-BE49-F238E27FC236}">
              <a16:creationId xmlns:a16="http://schemas.microsoft.com/office/drawing/2014/main" id="{4A84BBA4-E3F5-498C-A983-E49603FCCC4C}"/>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5914B329-8F47-418C-9CC8-2DC381B20CD4}"/>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a:extLst>
            <a:ext uri="{FF2B5EF4-FFF2-40B4-BE49-F238E27FC236}">
              <a16:creationId xmlns:a16="http://schemas.microsoft.com/office/drawing/2014/main" id="{1950119F-B88D-40F1-B07A-807F719B9973}"/>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A0133B38-FBAD-43A1-9CF2-DFA82EA8940E}"/>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a:extLst>
            <a:ext uri="{FF2B5EF4-FFF2-40B4-BE49-F238E27FC236}">
              <a16:creationId xmlns:a16="http://schemas.microsoft.com/office/drawing/2014/main" id="{DAE1C5B9-6624-4C06-A9BF-95A5E0951EEC}"/>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a:extLst>
            <a:ext uri="{FF2B5EF4-FFF2-40B4-BE49-F238E27FC236}">
              <a16:creationId xmlns:a16="http://schemas.microsoft.com/office/drawing/2014/main" id="{9D885E2E-9B59-4C41-AA5B-DEFF42DADDD7}"/>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a:extLst>
            <a:ext uri="{FF2B5EF4-FFF2-40B4-BE49-F238E27FC236}">
              <a16:creationId xmlns:a16="http://schemas.microsoft.com/office/drawing/2014/main" id="{CCC9920F-57F1-415A-A4EF-98399EA271B8}"/>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a:extLst>
            <a:ext uri="{FF2B5EF4-FFF2-40B4-BE49-F238E27FC236}">
              <a16:creationId xmlns:a16="http://schemas.microsoft.com/office/drawing/2014/main" id="{544AB974-E5BB-4BAB-8C2A-4AF21D7D1408}"/>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a:extLst>
            <a:ext uri="{FF2B5EF4-FFF2-40B4-BE49-F238E27FC236}">
              <a16:creationId xmlns:a16="http://schemas.microsoft.com/office/drawing/2014/main" id="{41C01292-EDEC-4B63-BAB2-EB352B80AA0C}"/>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B864E3B-7312-47D2-AAFD-B064D27957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1EE1F1A-7482-4A62-9E51-8D3DC44A16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B807873-287E-489B-8BB7-4EA7BF891B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4CCCB36-589C-4D68-83EA-12EF0146E1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DDF1AED-F969-4AE9-9186-876256DDB9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609" name="楕円 608">
          <a:extLst>
            <a:ext uri="{FF2B5EF4-FFF2-40B4-BE49-F238E27FC236}">
              <a16:creationId xmlns:a16="http://schemas.microsoft.com/office/drawing/2014/main" id="{0551B158-0B32-4D88-B7C4-3080B94C3AC0}"/>
            </a:ext>
          </a:extLst>
        </xdr:cNvPr>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78757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63982BBF-55B3-4D60-AE06-920C2BBC35D7}"/>
            </a:ext>
          </a:extLst>
        </xdr:cNvPr>
        <xdr:cNvSpPr txBox="1"/>
      </xdr:nvSpPr>
      <xdr:spPr>
        <a:xfrm>
          <a:off x="22199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48260</xdr:rowOff>
    </xdr:from>
    <xdr:to>
      <xdr:col>112</xdr:col>
      <xdr:colOff>38100</xdr:colOff>
      <xdr:row>61</xdr:row>
      <xdr:rowOff>149860</xdr:rowOff>
    </xdr:to>
    <xdr:sp macro="" textlink="">
      <xdr:nvSpPr>
        <xdr:cNvPr id="611" name="楕円 610">
          <a:extLst>
            <a:ext uri="{FF2B5EF4-FFF2-40B4-BE49-F238E27FC236}">
              <a16:creationId xmlns:a16="http://schemas.microsoft.com/office/drawing/2014/main" id="{E017A1A1-DC96-47E9-9801-9526FD758A06}"/>
            </a:ext>
          </a:extLst>
        </xdr:cNvPr>
        <xdr:cNvSpPr/>
      </xdr:nvSpPr>
      <xdr:spPr>
        <a:xfrm>
          <a:off x="2127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99060</xdr:rowOff>
    </xdr:from>
    <xdr:to>
      <xdr:col>116</xdr:col>
      <xdr:colOff>63500</xdr:colOff>
      <xdr:row>61</xdr:row>
      <xdr:rowOff>106680</xdr:rowOff>
    </xdr:to>
    <xdr:cxnSp macro="">
      <xdr:nvCxnSpPr>
        <xdr:cNvPr id="612" name="直線コネクタ 611">
          <a:extLst>
            <a:ext uri="{FF2B5EF4-FFF2-40B4-BE49-F238E27FC236}">
              <a16:creationId xmlns:a16="http://schemas.microsoft.com/office/drawing/2014/main" id="{DBE23167-6D3D-4DE2-AAD1-27549A6A5270}"/>
            </a:ext>
          </a:extLst>
        </xdr:cNvPr>
        <xdr:cNvCxnSpPr/>
      </xdr:nvCxnSpPr>
      <xdr:spPr>
        <a:xfrm>
          <a:off x="21323300" y="105575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55880</xdr:rowOff>
    </xdr:from>
    <xdr:to>
      <xdr:col>107</xdr:col>
      <xdr:colOff>101600</xdr:colOff>
      <xdr:row>61</xdr:row>
      <xdr:rowOff>157480</xdr:rowOff>
    </xdr:to>
    <xdr:sp macro="" textlink="">
      <xdr:nvSpPr>
        <xdr:cNvPr id="613" name="楕円 612">
          <a:extLst>
            <a:ext uri="{FF2B5EF4-FFF2-40B4-BE49-F238E27FC236}">
              <a16:creationId xmlns:a16="http://schemas.microsoft.com/office/drawing/2014/main" id="{327F56A3-5D36-489A-9E20-9DAC346957BC}"/>
            </a:ext>
          </a:extLst>
        </xdr:cNvPr>
        <xdr:cNvSpPr/>
      </xdr:nvSpPr>
      <xdr:spPr>
        <a:xfrm>
          <a:off x="20383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61</xdr:row>
      <xdr:rowOff>106680</xdr:rowOff>
    </xdr:to>
    <xdr:cxnSp macro="">
      <xdr:nvCxnSpPr>
        <xdr:cNvPr id="614" name="直線コネクタ 613">
          <a:extLst>
            <a:ext uri="{FF2B5EF4-FFF2-40B4-BE49-F238E27FC236}">
              <a16:creationId xmlns:a16="http://schemas.microsoft.com/office/drawing/2014/main" id="{D08B6B86-A2EE-4F88-9A1A-BA7F0464F766}"/>
            </a:ext>
          </a:extLst>
        </xdr:cNvPr>
        <xdr:cNvCxnSpPr/>
      </xdr:nvCxnSpPr>
      <xdr:spPr>
        <a:xfrm flipV="1">
          <a:off x="20434300" y="10557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63500</xdr:rowOff>
    </xdr:from>
    <xdr:to>
      <xdr:col>102</xdr:col>
      <xdr:colOff>165100</xdr:colOff>
      <xdr:row>61</xdr:row>
      <xdr:rowOff>165100</xdr:rowOff>
    </xdr:to>
    <xdr:sp macro="" textlink="">
      <xdr:nvSpPr>
        <xdr:cNvPr id="615" name="楕円 614">
          <a:extLst>
            <a:ext uri="{FF2B5EF4-FFF2-40B4-BE49-F238E27FC236}">
              <a16:creationId xmlns:a16="http://schemas.microsoft.com/office/drawing/2014/main" id="{4DD88BEB-38ED-432E-BB07-D3994D7D3747}"/>
            </a:ext>
          </a:extLst>
        </xdr:cNvPr>
        <xdr:cNvSpPr/>
      </xdr:nvSpPr>
      <xdr:spPr>
        <a:xfrm>
          <a:off x="19494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106680</xdr:rowOff>
    </xdr:from>
    <xdr:to>
      <xdr:col>107</xdr:col>
      <xdr:colOff>50800</xdr:colOff>
      <xdr:row>61</xdr:row>
      <xdr:rowOff>114300</xdr:rowOff>
    </xdr:to>
    <xdr:cxnSp macro="">
      <xdr:nvCxnSpPr>
        <xdr:cNvPr id="616" name="直線コネクタ 615">
          <a:extLst>
            <a:ext uri="{FF2B5EF4-FFF2-40B4-BE49-F238E27FC236}">
              <a16:creationId xmlns:a16="http://schemas.microsoft.com/office/drawing/2014/main" id="{3A6F94AC-B79D-497F-9115-0AAE46CA4488}"/>
            </a:ext>
          </a:extLst>
        </xdr:cNvPr>
        <xdr:cNvCxnSpPr/>
      </xdr:nvCxnSpPr>
      <xdr:spPr>
        <a:xfrm flipV="1">
          <a:off x="19545300" y="1056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74930</xdr:rowOff>
    </xdr:from>
    <xdr:to>
      <xdr:col>98</xdr:col>
      <xdr:colOff>38100</xdr:colOff>
      <xdr:row>62</xdr:row>
      <xdr:rowOff>5080</xdr:rowOff>
    </xdr:to>
    <xdr:sp macro="" textlink="">
      <xdr:nvSpPr>
        <xdr:cNvPr id="617" name="楕円 616">
          <a:extLst>
            <a:ext uri="{FF2B5EF4-FFF2-40B4-BE49-F238E27FC236}">
              <a16:creationId xmlns:a16="http://schemas.microsoft.com/office/drawing/2014/main" id="{9220BC42-D1CE-41C9-A32B-B3A33482B499}"/>
            </a:ext>
          </a:extLst>
        </xdr:cNvPr>
        <xdr:cNvSpPr/>
      </xdr:nvSpPr>
      <xdr:spPr>
        <a:xfrm>
          <a:off x="18605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114300</xdr:rowOff>
    </xdr:from>
    <xdr:to>
      <xdr:col>102</xdr:col>
      <xdr:colOff>114300</xdr:colOff>
      <xdr:row>61</xdr:row>
      <xdr:rowOff>125730</xdr:rowOff>
    </xdr:to>
    <xdr:cxnSp macro="">
      <xdr:nvCxnSpPr>
        <xdr:cNvPr id="618" name="直線コネクタ 617">
          <a:extLst>
            <a:ext uri="{FF2B5EF4-FFF2-40B4-BE49-F238E27FC236}">
              <a16:creationId xmlns:a16="http://schemas.microsoft.com/office/drawing/2014/main" id="{092640FC-1035-41DE-92A1-679957CE25C4}"/>
            </a:ext>
          </a:extLst>
        </xdr:cNvPr>
        <xdr:cNvCxnSpPr/>
      </xdr:nvCxnSpPr>
      <xdr:spPr>
        <a:xfrm flipV="1">
          <a:off x="18656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9" name="n_1aveValue【保健センター・保健所】&#10;一人当たり面積">
          <a:extLst>
            <a:ext uri="{FF2B5EF4-FFF2-40B4-BE49-F238E27FC236}">
              <a16:creationId xmlns:a16="http://schemas.microsoft.com/office/drawing/2014/main" id="{FF42AF50-9D67-4413-9599-436931159A66}"/>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20" name="n_2aveValue【保健センター・保健所】&#10;一人当たり面積">
          <a:extLst>
            <a:ext uri="{FF2B5EF4-FFF2-40B4-BE49-F238E27FC236}">
              <a16:creationId xmlns:a16="http://schemas.microsoft.com/office/drawing/2014/main" id="{BBC5348D-3147-4ABE-9403-467ADC1DAB19}"/>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21" name="n_3aveValue【保健センター・保健所】&#10;一人当たり面積">
          <a:extLst>
            <a:ext uri="{FF2B5EF4-FFF2-40B4-BE49-F238E27FC236}">
              <a16:creationId xmlns:a16="http://schemas.microsoft.com/office/drawing/2014/main" id="{3E9B98ED-4CA9-4D3F-B5A0-EB053EA73D43}"/>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2" name="n_4aveValue【保健センター・保健所】&#10;一人当たり面積">
          <a:extLst>
            <a:ext uri="{FF2B5EF4-FFF2-40B4-BE49-F238E27FC236}">
              <a16:creationId xmlns:a16="http://schemas.microsoft.com/office/drawing/2014/main" id="{C6943341-CE41-4086-8154-81B669353FE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166387</xdr:rowOff>
    </xdr:from>
    <xdr:ext cx="469744" cy="259045"/>
    <xdr:sp macro="" textlink="">
      <xdr:nvSpPr>
        <xdr:cNvPr id="623" name="n_1mainValue【保健センター・保健所】&#10;一人当たり面積">
          <a:extLst>
            <a:ext uri="{FF2B5EF4-FFF2-40B4-BE49-F238E27FC236}">
              <a16:creationId xmlns:a16="http://schemas.microsoft.com/office/drawing/2014/main" id="{6AC0C763-18F5-4336-AE6E-9CC18904FE5A}"/>
            </a:ext>
          </a:extLst>
        </xdr:cNvPr>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2557</xdr:rowOff>
    </xdr:from>
    <xdr:ext cx="469744" cy="259045"/>
    <xdr:sp macro="" textlink="">
      <xdr:nvSpPr>
        <xdr:cNvPr id="624" name="n_2mainValue【保健センター・保健所】&#10;一人当たり面積">
          <a:extLst>
            <a:ext uri="{FF2B5EF4-FFF2-40B4-BE49-F238E27FC236}">
              <a16:creationId xmlns:a16="http://schemas.microsoft.com/office/drawing/2014/main" id="{001D13C3-7EED-4CFB-BED6-26B7A15EE96D}"/>
            </a:ext>
          </a:extLst>
        </xdr:cNvPr>
        <xdr:cNvSpPr txBox="1"/>
      </xdr:nvSpPr>
      <xdr:spPr>
        <a:xfrm>
          <a:off x="201994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10177</xdr:rowOff>
    </xdr:from>
    <xdr:ext cx="469744" cy="259045"/>
    <xdr:sp macro="" textlink="">
      <xdr:nvSpPr>
        <xdr:cNvPr id="625" name="n_3mainValue【保健センター・保健所】&#10;一人当たり面積">
          <a:extLst>
            <a:ext uri="{FF2B5EF4-FFF2-40B4-BE49-F238E27FC236}">
              <a16:creationId xmlns:a16="http://schemas.microsoft.com/office/drawing/2014/main" id="{258F612D-8DCA-41C4-AE08-8CD9B8A38A54}"/>
            </a:ext>
          </a:extLst>
        </xdr:cNvPr>
        <xdr:cNvSpPr txBox="1"/>
      </xdr:nvSpPr>
      <xdr:spPr>
        <a:xfrm>
          <a:off x="19310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21607</xdr:rowOff>
    </xdr:from>
    <xdr:ext cx="469744" cy="259045"/>
    <xdr:sp macro="" textlink="">
      <xdr:nvSpPr>
        <xdr:cNvPr id="626" name="n_4mainValue【保健センター・保健所】&#10;一人当たり面積">
          <a:extLst>
            <a:ext uri="{FF2B5EF4-FFF2-40B4-BE49-F238E27FC236}">
              <a16:creationId xmlns:a16="http://schemas.microsoft.com/office/drawing/2014/main" id="{9B063E08-FC53-46ED-859B-4EBCC48C8C67}"/>
            </a:ext>
          </a:extLst>
        </xdr:cNvPr>
        <xdr:cNvSpPr txBox="1"/>
      </xdr:nvSpPr>
      <xdr:spPr>
        <a:xfrm>
          <a:off x="18421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469B1571-5472-4920-B1B4-7C00F0AB10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852FDD0C-B98C-4B0C-A7BE-9CD78EC2AF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09C933E-875B-4854-9324-D915481ECB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6E4159CF-82FA-41D8-AEDB-13812FCA22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57B2894-46E1-4729-BD3D-492DDFCF7D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5F9C14AB-CB36-489D-93B3-A9C754B9E1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1A92D1B0-A184-455E-9B4C-456DD96C7F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6354E7A-F9BA-4311-934F-2FE5854EC8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3D6E1891-331A-4B62-B2F5-B435A72D368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47E31F20-14EC-4ED1-994E-1D5EEC6197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7D7BD1B-FAED-40C0-9C14-869608988B8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4ED81EB7-9EB9-4AC3-B139-D28671264D9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4ED24391-AB9B-45EC-AE9A-414FCF55311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762C9404-08AF-40F7-BAA3-90686994B4B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9F4BB7BD-AE1A-490B-8B18-F9A4CCD1D58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306CC37E-67B5-4344-8FE1-8553348EABB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AEED7671-ABF4-411C-9C91-2E8CCCA2596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AEDA2267-BAB4-447C-8D43-9443D192225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999F9D09-4B69-40F1-A2AB-9F94F793332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E7A1597B-6ADC-48DC-A105-DAF517D34C2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30BAA7B3-A59D-47B6-B454-AB496E2A1A3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A1F1EEAB-8777-42CD-B8A1-59BF06C3BA6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8D85C87D-43E0-477A-ACA5-97F53712C1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CDBA6751-011C-418A-915B-0FD12282F49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182498B2-A122-489B-A6CA-32E8BCBDA6F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85134FBB-24A6-4C45-8B72-48A34B9A5ED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9BAC487F-610C-43C2-9AAF-67F7C61CA2B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EF702E8E-EE11-4285-991F-C9480DD243D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D65D2C2E-F739-438E-B77A-09EA1D2CF39B}"/>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a:extLst>
            <a:ext uri="{FF2B5EF4-FFF2-40B4-BE49-F238E27FC236}">
              <a16:creationId xmlns:a16="http://schemas.microsoft.com/office/drawing/2014/main" id="{506A7689-95C5-4118-B100-FFE754092302}"/>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a:extLst>
            <a:ext uri="{FF2B5EF4-FFF2-40B4-BE49-F238E27FC236}">
              <a16:creationId xmlns:a16="http://schemas.microsoft.com/office/drawing/2014/main" id="{90501098-E467-49A6-BBB5-825E674355CD}"/>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a:extLst>
            <a:ext uri="{FF2B5EF4-FFF2-40B4-BE49-F238E27FC236}">
              <a16:creationId xmlns:a16="http://schemas.microsoft.com/office/drawing/2014/main" id="{59B5840F-7CE9-41BB-BF47-D9181F7E392F}"/>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a:extLst>
            <a:ext uri="{FF2B5EF4-FFF2-40B4-BE49-F238E27FC236}">
              <a16:creationId xmlns:a16="http://schemas.microsoft.com/office/drawing/2014/main" id="{034CDBBC-9817-4138-B654-AF45022A8BFE}"/>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a:extLst>
            <a:ext uri="{FF2B5EF4-FFF2-40B4-BE49-F238E27FC236}">
              <a16:creationId xmlns:a16="http://schemas.microsoft.com/office/drawing/2014/main" id="{BE286A07-86BC-40DA-B6C6-175119ECB1A8}"/>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204062B-8354-4206-BB08-222D68A8D1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2FBEB7C-6E27-4E1A-87AD-856CBD1AA6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0609905-A054-472F-BD46-E016F9A222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28F0B90-1D93-4F72-8406-0DDBD7A867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D73789B-8BB3-4AC0-A194-1FDD99CFED1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11430</xdr:rowOff>
    </xdr:from>
    <xdr:to>
      <xdr:col>85</xdr:col>
      <xdr:colOff>177800</xdr:colOff>
      <xdr:row>82</xdr:row>
      <xdr:rowOff>113030</xdr:rowOff>
    </xdr:to>
    <xdr:sp macro="" textlink="">
      <xdr:nvSpPr>
        <xdr:cNvPr id="666" name="楕円 665">
          <a:extLst>
            <a:ext uri="{FF2B5EF4-FFF2-40B4-BE49-F238E27FC236}">
              <a16:creationId xmlns:a16="http://schemas.microsoft.com/office/drawing/2014/main" id="{441B8E38-D1D7-4DFC-9D67-905A2214FB97}"/>
            </a:ext>
          </a:extLst>
        </xdr:cNvPr>
        <xdr:cNvSpPr/>
      </xdr:nvSpPr>
      <xdr:spPr>
        <a:xfrm>
          <a:off x="1626870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161307</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25B2469A-E318-4A76-8812-A381E52DE6F9}"/>
            </a:ext>
          </a:extLst>
        </xdr:cNvPr>
        <xdr:cNvSpPr txBox="1"/>
      </xdr:nvSpPr>
      <xdr:spPr>
        <a:xfrm>
          <a:off x="16357600" y="1404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668" name="楕円 667">
          <a:extLst>
            <a:ext uri="{FF2B5EF4-FFF2-40B4-BE49-F238E27FC236}">
              <a16:creationId xmlns:a16="http://schemas.microsoft.com/office/drawing/2014/main" id="{B23C3289-4054-4744-8CDC-3977B36DB666}"/>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62230</xdr:rowOff>
    </xdr:from>
    <xdr:to>
      <xdr:col>85</xdr:col>
      <xdr:colOff>127000</xdr:colOff>
      <xdr:row>82</xdr:row>
      <xdr:rowOff>83820</xdr:rowOff>
    </xdr:to>
    <xdr:cxnSp macro="">
      <xdr:nvCxnSpPr>
        <xdr:cNvPr id="669" name="直線コネクタ 668">
          <a:extLst>
            <a:ext uri="{FF2B5EF4-FFF2-40B4-BE49-F238E27FC236}">
              <a16:creationId xmlns:a16="http://schemas.microsoft.com/office/drawing/2014/main" id="{762DBAB3-834F-42D7-9F22-7FEC88F13D6F}"/>
            </a:ext>
          </a:extLst>
        </xdr:cNvPr>
        <xdr:cNvCxnSpPr/>
      </xdr:nvCxnSpPr>
      <xdr:spPr>
        <a:xfrm flipV="1">
          <a:off x="15481300" y="1412113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35561</xdr:rowOff>
    </xdr:from>
    <xdr:to>
      <xdr:col>76</xdr:col>
      <xdr:colOff>165100</xdr:colOff>
      <xdr:row>82</xdr:row>
      <xdr:rowOff>137161</xdr:rowOff>
    </xdr:to>
    <xdr:sp macro="" textlink="">
      <xdr:nvSpPr>
        <xdr:cNvPr id="670" name="楕円 669">
          <a:extLst>
            <a:ext uri="{FF2B5EF4-FFF2-40B4-BE49-F238E27FC236}">
              <a16:creationId xmlns:a16="http://schemas.microsoft.com/office/drawing/2014/main" id="{098B1842-B124-4609-8C80-C00FED662A3A}"/>
            </a:ext>
          </a:extLst>
        </xdr:cNvPr>
        <xdr:cNvSpPr/>
      </xdr:nvSpPr>
      <xdr:spPr>
        <a:xfrm>
          <a:off x="14541500" y="140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86361</xdr:rowOff>
    </xdr:to>
    <xdr:cxnSp macro="">
      <xdr:nvCxnSpPr>
        <xdr:cNvPr id="671" name="直線コネクタ 670">
          <a:extLst>
            <a:ext uri="{FF2B5EF4-FFF2-40B4-BE49-F238E27FC236}">
              <a16:creationId xmlns:a16="http://schemas.microsoft.com/office/drawing/2014/main" id="{F0992EB9-B852-4152-855A-513334BBD870}"/>
            </a:ext>
          </a:extLst>
        </xdr:cNvPr>
        <xdr:cNvCxnSpPr/>
      </xdr:nvCxnSpPr>
      <xdr:spPr>
        <a:xfrm flipV="1">
          <a:off x="14592300" y="141427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17780</xdr:rowOff>
    </xdr:from>
    <xdr:to>
      <xdr:col>72</xdr:col>
      <xdr:colOff>38100</xdr:colOff>
      <xdr:row>82</xdr:row>
      <xdr:rowOff>119380</xdr:rowOff>
    </xdr:to>
    <xdr:sp macro="" textlink="">
      <xdr:nvSpPr>
        <xdr:cNvPr id="672" name="楕円 671">
          <a:extLst>
            <a:ext uri="{FF2B5EF4-FFF2-40B4-BE49-F238E27FC236}">
              <a16:creationId xmlns:a16="http://schemas.microsoft.com/office/drawing/2014/main" id="{5AC02B1B-1706-4D16-AE50-62385575F213}"/>
            </a:ext>
          </a:extLst>
        </xdr:cNvPr>
        <xdr:cNvSpPr/>
      </xdr:nvSpPr>
      <xdr:spPr>
        <a:xfrm>
          <a:off x="13652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68580</xdr:rowOff>
    </xdr:from>
    <xdr:to>
      <xdr:col>76</xdr:col>
      <xdr:colOff>114300</xdr:colOff>
      <xdr:row>82</xdr:row>
      <xdr:rowOff>86361</xdr:rowOff>
    </xdr:to>
    <xdr:cxnSp macro="">
      <xdr:nvCxnSpPr>
        <xdr:cNvPr id="673" name="直線コネクタ 672">
          <a:extLst>
            <a:ext uri="{FF2B5EF4-FFF2-40B4-BE49-F238E27FC236}">
              <a16:creationId xmlns:a16="http://schemas.microsoft.com/office/drawing/2014/main" id="{B364B1C5-54E4-4099-8BA3-9A63387256D7}"/>
            </a:ext>
          </a:extLst>
        </xdr:cNvPr>
        <xdr:cNvCxnSpPr/>
      </xdr:nvCxnSpPr>
      <xdr:spPr>
        <a:xfrm>
          <a:off x="13703300" y="141274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157480</xdr:rowOff>
    </xdr:from>
    <xdr:to>
      <xdr:col>67</xdr:col>
      <xdr:colOff>101600</xdr:colOff>
      <xdr:row>82</xdr:row>
      <xdr:rowOff>87630</xdr:rowOff>
    </xdr:to>
    <xdr:sp macro="" textlink="">
      <xdr:nvSpPr>
        <xdr:cNvPr id="674" name="楕円 673">
          <a:extLst>
            <a:ext uri="{FF2B5EF4-FFF2-40B4-BE49-F238E27FC236}">
              <a16:creationId xmlns:a16="http://schemas.microsoft.com/office/drawing/2014/main" id="{11F6C01C-B65A-4B02-A14F-78D08440AF21}"/>
            </a:ext>
          </a:extLst>
        </xdr:cNvPr>
        <xdr:cNvSpPr/>
      </xdr:nvSpPr>
      <xdr:spPr>
        <a:xfrm>
          <a:off x="127635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36830</xdr:rowOff>
    </xdr:from>
    <xdr:to>
      <xdr:col>71</xdr:col>
      <xdr:colOff>177800</xdr:colOff>
      <xdr:row>82</xdr:row>
      <xdr:rowOff>68580</xdr:rowOff>
    </xdr:to>
    <xdr:cxnSp macro="">
      <xdr:nvCxnSpPr>
        <xdr:cNvPr id="675" name="直線コネクタ 674">
          <a:extLst>
            <a:ext uri="{FF2B5EF4-FFF2-40B4-BE49-F238E27FC236}">
              <a16:creationId xmlns:a16="http://schemas.microsoft.com/office/drawing/2014/main" id="{441DC90B-F630-4BCD-B945-80A55BA37FAB}"/>
            </a:ext>
          </a:extLst>
        </xdr:cNvPr>
        <xdr:cNvCxnSpPr/>
      </xdr:nvCxnSpPr>
      <xdr:spPr>
        <a:xfrm>
          <a:off x="12814300" y="140957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6" name="n_1aveValue【消防施設】&#10;有形固定資産減価償却率">
          <a:extLst>
            <a:ext uri="{FF2B5EF4-FFF2-40B4-BE49-F238E27FC236}">
              <a16:creationId xmlns:a16="http://schemas.microsoft.com/office/drawing/2014/main" id="{8DB46BEA-E8BD-46D2-8D77-203751C2FD81}"/>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7" name="n_2aveValue【消防施設】&#10;有形固定資産減価償却率">
          <a:extLst>
            <a:ext uri="{FF2B5EF4-FFF2-40B4-BE49-F238E27FC236}">
              <a16:creationId xmlns:a16="http://schemas.microsoft.com/office/drawing/2014/main" id="{5E0D0505-5955-4077-9828-AE86C630F471}"/>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8" name="n_3aveValue【消防施設】&#10;有形固定資産減価償却率">
          <a:extLst>
            <a:ext uri="{FF2B5EF4-FFF2-40B4-BE49-F238E27FC236}">
              <a16:creationId xmlns:a16="http://schemas.microsoft.com/office/drawing/2014/main" id="{97E163BA-16C1-4A52-AD07-78AE0978E31C}"/>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9" name="n_4aveValue【消防施設】&#10;有形固定資産減価償却率">
          <a:extLst>
            <a:ext uri="{FF2B5EF4-FFF2-40B4-BE49-F238E27FC236}">
              <a16:creationId xmlns:a16="http://schemas.microsoft.com/office/drawing/2014/main" id="{30E95F51-54CC-4DD8-8D14-54E6952F1147}"/>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680" name="n_1mainValue【消防施設】&#10;有形固定資産減価償却率">
          <a:extLst>
            <a:ext uri="{FF2B5EF4-FFF2-40B4-BE49-F238E27FC236}">
              <a16:creationId xmlns:a16="http://schemas.microsoft.com/office/drawing/2014/main" id="{0D40DA9C-78A7-4642-8F36-64A87404968F}"/>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128288</xdr:rowOff>
    </xdr:from>
    <xdr:ext cx="405111" cy="259045"/>
    <xdr:sp macro="" textlink="">
      <xdr:nvSpPr>
        <xdr:cNvPr id="681" name="n_2mainValue【消防施設】&#10;有形固定資産減価償却率">
          <a:extLst>
            <a:ext uri="{FF2B5EF4-FFF2-40B4-BE49-F238E27FC236}">
              <a16:creationId xmlns:a16="http://schemas.microsoft.com/office/drawing/2014/main" id="{3BC00F70-696A-4FCF-935D-73243C7B5C80}"/>
            </a:ext>
          </a:extLst>
        </xdr:cNvPr>
        <xdr:cNvSpPr txBox="1"/>
      </xdr:nvSpPr>
      <xdr:spPr>
        <a:xfrm>
          <a:off x="143897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135907</xdr:rowOff>
    </xdr:from>
    <xdr:ext cx="405111" cy="259045"/>
    <xdr:sp macro="" textlink="">
      <xdr:nvSpPr>
        <xdr:cNvPr id="682" name="n_3mainValue【消防施設】&#10;有形固定資産減価償却率">
          <a:extLst>
            <a:ext uri="{FF2B5EF4-FFF2-40B4-BE49-F238E27FC236}">
              <a16:creationId xmlns:a16="http://schemas.microsoft.com/office/drawing/2014/main" id="{0E9B9B76-CC73-4068-8E81-884098634FE6}"/>
            </a:ext>
          </a:extLst>
        </xdr:cNvPr>
        <xdr:cNvSpPr txBox="1"/>
      </xdr:nvSpPr>
      <xdr:spPr>
        <a:xfrm>
          <a:off x="13500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78757</xdr:rowOff>
    </xdr:from>
    <xdr:ext cx="405111" cy="259045"/>
    <xdr:sp macro="" textlink="">
      <xdr:nvSpPr>
        <xdr:cNvPr id="683" name="n_4mainValue【消防施設】&#10;有形固定資産減価償却率">
          <a:extLst>
            <a:ext uri="{FF2B5EF4-FFF2-40B4-BE49-F238E27FC236}">
              <a16:creationId xmlns:a16="http://schemas.microsoft.com/office/drawing/2014/main" id="{E3EA1197-C37B-4A22-B383-3EC6684CAFCA}"/>
            </a:ext>
          </a:extLst>
        </xdr:cNvPr>
        <xdr:cNvSpPr txBox="1"/>
      </xdr:nvSpPr>
      <xdr:spPr>
        <a:xfrm>
          <a:off x="12611744" y="1413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8BCE04CC-BC11-4E44-B47E-BC6FA6E78E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637AFF42-AD39-4E2D-8F0B-D14C4FFEF62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1F1EBEFD-7EF3-4634-9F40-1D4D0BD73A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F6FCC97B-43EF-40DB-8DBD-E96BFA2014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619E8CAE-87BA-4D8D-B72D-62C0576E7C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13DC76DF-1D01-4A33-95E4-2911DEA5DF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C2663B47-2572-42AE-864B-06CB55269E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C9D78483-6E17-4799-9F30-F064DAA64C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5572CFB6-F324-4737-A6C3-C5ED1ACE24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50A06BE7-C1A0-49FC-8D52-00982ECFE0B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8A603C5D-B2DA-410F-BEA7-530F5F7C4E6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850FBDBC-33CA-4C2B-8610-90DA0EE05BC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6E174902-4E1F-4587-BE89-34CCDFD65DB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a:extLst>
            <a:ext uri="{FF2B5EF4-FFF2-40B4-BE49-F238E27FC236}">
              <a16:creationId xmlns:a16="http://schemas.microsoft.com/office/drawing/2014/main" id="{109E0B36-84FF-421A-A6D9-6102EB1180B5}"/>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C7F99B11-2F3B-48CF-A034-905B8191403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a:extLst>
            <a:ext uri="{FF2B5EF4-FFF2-40B4-BE49-F238E27FC236}">
              <a16:creationId xmlns:a16="http://schemas.microsoft.com/office/drawing/2014/main" id="{B8C7FD62-C60E-46B6-859F-6212066BC699}"/>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E7A919E-2320-42D1-A073-269381812C3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a:extLst>
            <a:ext uri="{FF2B5EF4-FFF2-40B4-BE49-F238E27FC236}">
              <a16:creationId xmlns:a16="http://schemas.microsoft.com/office/drawing/2014/main" id="{FFDAE0C3-87AD-45B3-95B8-C9479DA42D82}"/>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3FCD725F-759C-4438-939A-6EE520B1193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a:extLst>
            <a:ext uri="{FF2B5EF4-FFF2-40B4-BE49-F238E27FC236}">
              <a16:creationId xmlns:a16="http://schemas.microsoft.com/office/drawing/2014/main" id="{47893CA9-2498-4DC3-B24B-644999EA9B1B}"/>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9262AA6-AC8D-48C2-8532-16D710ECF9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a:extLst>
            <a:ext uri="{FF2B5EF4-FFF2-40B4-BE49-F238E27FC236}">
              <a16:creationId xmlns:a16="http://schemas.microsoft.com/office/drawing/2014/main" id="{35B6631B-CDA9-49DD-98D0-F4A5159A551B}"/>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1D249D1E-3CD0-45D2-B799-23F43EF224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a:extLst>
            <a:ext uri="{FF2B5EF4-FFF2-40B4-BE49-F238E27FC236}">
              <a16:creationId xmlns:a16="http://schemas.microsoft.com/office/drawing/2014/main" id="{DEF00A42-066C-44FB-A988-EE97DFFEC548}"/>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a:extLst>
            <a:ext uri="{FF2B5EF4-FFF2-40B4-BE49-F238E27FC236}">
              <a16:creationId xmlns:a16="http://schemas.microsoft.com/office/drawing/2014/main" id="{1663ED62-C624-43C0-8F92-54F06E0B0EF6}"/>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a:extLst>
            <a:ext uri="{FF2B5EF4-FFF2-40B4-BE49-F238E27FC236}">
              <a16:creationId xmlns:a16="http://schemas.microsoft.com/office/drawing/2014/main" id="{BB929931-14BA-45B7-9648-E772FCB63BDD}"/>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a:extLst>
            <a:ext uri="{FF2B5EF4-FFF2-40B4-BE49-F238E27FC236}">
              <a16:creationId xmlns:a16="http://schemas.microsoft.com/office/drawing/2014/main" id="{958F29D0-6C85-4323-9946-BA27349B5E48}"/>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a:extLst>
            <a:ext uri="{FF2B5EF4-FFF2-40B4-BE49-F238E27FC236}">
              <a16:creationId xmlns:a16="http://schemas.microsoft.com/office/drawing/2014/main" id="{079E21EB-7D67-40A1-B37D-334CC067B053}"/>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a:extLst>
            <a:ext uri="{FF2B5EF4-FFF2-40B4-BE49-F238E27FC236}">
              <a16:creationId xmlns:a16="http://schemas.microsoft.com/office/drawing/2014/main" id="{28F07EDC-5E8C-4D5A-9874-C1BB35ED1761}"/>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a:extLst>
            <a:ext uri="{FF2B5EF4-FFF2-40B4-BE49-F238E27FC236}">
              <a16:creationId xmlns:a16="http://schemas.microsoft.com/office/drawing/2014/main" id="{8ADF34E6-3510-4A79-9453-34ADE1E9C49A}"/>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a:extLst>
            <a:ext uri="{FF2B5EF4-FFF2-40B4-BE49-F238E27FC236}">
              <a16:creationId xmlns:a16="http://schemas.microsoft.com/office/drawing/2014/main" id="{33CADE32-0971-40E1-AEAD-1023D86EAA3E}"/>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a:extLst>
            <a:ext uri="{FF2B5EF4-FFF2-40B4-BE49-F238E27FC236}">
              <a16:creationId xmlns:a16="http://schemas.microsoft.com/office/drawing/2014/main" id="{6A5A7968-6870-48DC-86E7-244E3FD5053D}"/>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a:extLst>
            <a:ext uri="{FF2B5EF4-FFF2-40B4-BE49-F238E27FC236}">
              <a16:creationId xmlns:a16="http://schemas.microsoft.com/office/drawing/2014/main" id="{F89FCB46-3981-412E-82C3-2944D6FFC03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a:extLst>
            <a:ext uri="{FF2B5EF4-FFF2-40B4-BE49-F238E27FC236}">
              <a16:creationId xmlns:a16="http://schemas.microsoft.com/office/drawing/2014/main" id="{C4B42F35-8988-458D-9784-244936739523}"/>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86F4C95-C73E-45DB-8053-54AD9D29A3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A854978-47AF-4A95-BB88-2C16D7F7494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A676875-0E19-4086-BAE6-1E0733B6E99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FB96B21-6499-4010-9D5C-61DFA560907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3B2107A-2343-4099-BB44-43E4E208B96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63131</xdr:rowOff>
    </xdr:from>
    <xdr:to>
      <xdr:col>116</xdr:col>
      <xdr:colOff>114300</xdr:colOff>
      <xdr:row>86</xdr:row>
      <xdr:rowOff>164731</xdr:rowOff>
    </xdr:to>
    <xdr:sp macro="" textlink="">
      <xdr:nvSpPr>
        <xdr:cNvPr id="723" name="楕円 722">
          <a:extLst>
            <a:ext uri="{FF2B5EF4-FFF2-40B4-BE49-F238E27FC236}">
              <a16:creationId xmlns:a16="http://schemas.microsoft.com/office/drawing/2014/main" id="{629B1AD5-88A1-4771-BCE6-D3FA4691B2F7}"/>
            </a:ext>
          </a:extLst>
        </xdr:cNvPr>
        <xdr:cNvSpPr/>
      </xdr:nvSpPr>
      <xdr:spPr>
        <a:xfrm>
          <a:off x="22110700" y="148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724" name="【消防施設】&#10;一人当たり面積該当値テキスト">
          <a:extLst>
            <a:ext uri="{FF2B5EF4-FFF2-40B4-BE49-F238E27FC236}">
              <a16:creationId xmlns:a16="http://schemas.microsoft.com/office/drawing/2014/main" id="{29E04836-5D5F-4640-895F-813F495B555C}"/>
            </a:ext>
          </a:extLst>
        </xdr:cNvPr>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63139</xdr:rowOff>
    </xdr:from>
    <xdr:to>
      <xdr:col>112</xdr:col>
      <xdr:colOff>38100</xdr:colOff>
      <xdr:row>86</xdr:row>
      <xdr:rowOff>164739</xdr:rowOff>
    </xdr:to>
    <xdr:sp macro="" textlink="">
      <xdr:nvSpPr>
        <xdr:cNvPr id="725" name="楕円 724">
          <a:extLst>
            <a:ext uri="{FF2B5EF4-FFF2-40B4-BE49-F238E27FC236}">
              <a16:creationId xmlns:a16="http://schemas.microsoft.com/office/drawing/2014/main" id="{749C8195-2223-4A36-898B-E737A5A9ED25}"/>
            </a:ext>
          </a:extLst>
        </xdr:cNvPr>
        <xdr:cNvSpPr/>
      </xdr:nvSpPr>
      <xdr:spPr>
        <a:xfrm>
          <a:off x="21272500" y="14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113931</xdr:rowOff>
    </xdr:from>
    <xdr:to>
      <xdr:col>116</xdr:col>
      <xdr:colOff>63500</xdr:colOff>
      <xdr:row>86</xdr:row>
      <xdr:rowOff>113939</xdr:rowOff>
    </xdr:to>
    <xdr:cxnSp macro="">
      <xdr:nvCxnSpPr>
        <xdr:cNvPr id="726" name="直線コネクタ 725">
          <a:extLst>
            <a:ext uri="{FF2B5EF4-FFF2-40B4-BE49-F238E27FC236}">
              <a16:creationId xmlns:a16="http://schemas.microsoft.com/office/drawing/2014/main" id="{B8B77879-A549-4E4E-BE44-A2B66325E3AA}"/>
            </a:ext>
          </a:extLst>
        </xdr:cNvPr>
        <xdr:cNvCxnSpPr/>
      </xdr:nvCxnSpPr>
      <xdr:spPr>
        <a:xfrm flipV="1">
          <a:off x="21323300" y="14858631"/>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63150</xdr:rowOff>
    </xdr:from>
    <xdr:to>
      <xdr:col>107</xdr:col>
      <xdr:colOff>101600</xdr:colOff>
      <xdr:row>86</xdr:row>
      <xdr:rowOff>164750</xdr:rowOff>
    </xdr:to>
    <xdr:sp macro="" textlink="">
      <xdr:nvSpPr>
        <xdr:cNvPr id="727" name="楕円 726">
          <a:extLst>
            <a:ext uri="{FF2B5EF4-FFF2-40B4-BE49-F238E27FC236}">
              <a16:creationId xmlns:a16="http://schemas.microsoft.com/office/drawing/2014/main" id="{9E49E58F-D32F-4673-9131-D78B419E68CA}"/>
            </a:ext>
          </a:extLst>
        </xdr:cNvPr>
        <xdr:cNvSpPr/>
      </xdr:nvSpPr>
      <xdr:spPr>
        <a:xfrm>
          <a:off x="20383500" y="148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113939</xdr:rowOff>
    </xdr:from>
    <xdr:to>
      <xdr:col>111</xdr:col>
      <xdr:colOff>177800</xdr:colOff>
      <xdr:row>86</xdr:row>
      <xdr:rowOff>113950</xdr:rowOff>
    </xdr:to>
    <xdr:cxnSp macro="">
      <xdr:nvCxnSpPr>
        <xdr:cNvPr id="728" name="直線コネクタ 727">
          <a:extLst>
            <a:ext uri="{FF2B5EF4-FFF2-40B4-BE49-F238E27FC236}">
              <a16:creationId xmlns:a16="http://schemas.microsoft.com/office/drawing/2014/main" id="{D986DBB7-A21C-4E4A-88EA-E424B4B7C934}"/>
            </a:ext>
          </a:extLst>
        </xdr:cNvPr>
        <xdr:cNvCxnSpPr/>
      </xdr:nvCxnSpPr>
      <xdr:spPr>
        <a:xfrm flipV="1">
          <a:off x="20434300" y="1485863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63153</xdr:rowOff>
    </xdr:from>
    <xdr:to>
      <xdr:col>102</xdr:col>
      <xdr:colOff>165100</xdr:colOff>
      <xdr:row>86</xdr:row>
      <xdr:rowOff>164753</xdr:rowOff>
    </xdr:to>
    <xdr:sp macro="" textlink="">
      <xdr:nvSpPr>
        <xdr:cNvPr id="729" name="楕円 728">
          <a:extLst>
            <a:ext uri="{FF2B5EF4-FFF2-40B4-BE49-F238E27FC236}">
              <a16:creationId xmlns:a16="http://schemas.microsoft.com/office/drawing/2014/main" id="{F34BB764-D253-44E0-AB25-607FE49C6DB3}"/>
            </a:ext>
          </a:extLst>
        </xdr:cNvPr>
        <xdr:cNvSpPr/>
      </xdr:nvSpPr>
      <xdr:spPr>
        <a:xfrm>
          <a:off x="19494500" y="148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113950</xdr:rowOff>
    </xdr:from>
    <xdr:to>
      <xdr:col>107</xdr:col>
      <xdr:colOff>50800</xdr:colOff>
      <xdr:row>86</xdr:row>
      <xdr:rowOff>113953</xdr:rowOff>
    </xdr:to>
    <xdr:cxnSp macro="">
      <xdr:nvCxnSpPr>
        <xdr:cNvPr id="730" name="直線コネクタ 729">
          <a:extLst>
            <a:ext uri="{FF2B5EF4-FFF2-40B4-BE49-F238E27FC236}">
              <a16:creationId xmlns:a16="http://schemas.microsoft.com/office/drawing/2014/main" id="{C5D481EA-BECD-4E97-B3F3-26B7A06B5078}"/>
            </a:ext>
          </a:extLst>
        </xdr:cNvPr>
        <xdr:cNvCxnSpPr/>
      </xdr:nvCxnSpPr>
      <xdr:spPr>
        <a:xfrm flipV="1">
          <a:off x="19545300" y="1485865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63160</xdr:rowOff>
    </xdr:from>
    <xdr:to>
      <xdr:col>98</xdr:col>
      <xdr:colOff>38100</xdr:colOff>
      <xdr:row>86</xdr:row>
      <xdr:rowOff>164760</xdr:rowOff>
    </xdr:to>
    <xdr:sp macro="" textlink="">
      <xdr:nvSpPr>
        <xdr:cNvPr id="731" name="楕円 730">
          <a:extLst>
            <a:ext uri="{FF2B5EF4-FFF2-40B4-BE49-F238E27FC236}">
              <a16:creationId xmlns:a16="http://schemas.microsoft.com/office/drawing/2014/main" id="{6EA97CA0-E40C-4F71-A389-FB2C259635C1}"/>
            </a:ext>
          </a:extLst>
        </xdr:cNvPr>
        <xdr:cNvSpPr/>
      </xdr:nvSpPr>
      <xdr:spPr>
        <a:xfrm>
          <a:off x="18605500" y="148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113953</xdr:rowOff>
    </xdr:from>
    <xdr:to>
      <xdr:col>102</xdr:col>
      <xdr:colOff>114300</xdr:colOff>
      <xdr:row>86</xdr:row>
      <xdr:rowOff>113960</xdr:rowOff>
    </xdr:to>
    <xdr:cxnSp macro="">
      <xdr:nvCxnSpPr>
        <xdr:cNvPr id="732" name="直線コネクタ 731">
          <a:extLst>
            <a:ext uri="{FF2B5EF4-FFF2-40B4-BE49-F238E27FC236}">
              <a16:creationId xmlns:a16="http://schemas.microsoft.com/office/drawing/2014/main" id="{E6326531-DAB4-4147-B2FA-4A53C2789F56}"/>
            </a:ext>
          </a:extLst>
        </xdr:cNvPr>
        <xdr:cNvCxnSpPr/>
      </xdr:nvCxnSpPr>
      <xdr:spPr>
        <a:xfrm flipV="1">
          <a:off x="18656300" y="14858653"/>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a:extLst>
            <a:ext uri="{FF2B5EF4-FFF2-40B4-BE49-F238E27FC236}">
              <a16:creationId xmlns:a16="http://schemas.microsoft.com/office/drawing/2014/main" id="{0735D95D-26F4-4F55-85C4-C996CFD57A04}"/>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4" name="n_2aveValue【消防施設】&#10;一人当たり面積">
          <a:extLst>
            <a:ext uri="{FF2B5EF4-FFF2-40B4-BE49-F238E27FC236}">
              <a16:creationId xmlns:a16="http://schemas.microsoft.com/office/drawing/2014/main" id="{2EDA6721-0EFC-4D4A-9768-73F6DABAD396}"/>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5" name="n_3aveValue【消防施設】&#10;一人当たり面積">
          <a:extLst>
            <a:ext uri="{FF2B5EF4-FFF2-40B4-BE49-F238E27FC236}">
              <a16:creationId xmlns:a16="http://schemas.microsoft.com/office/drawing/2014/main" id="{74D1ED1D-2B5C-44FE-BA51-942DBFE7DFDD}"/>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6" name="n_4aveValue【消防施設】&#10;一人当たり面積">
          <a:extLst>
            <a:ext uri="{FF2B5EF4-FFF2-40B4-BE49-F238E27FC236}">
              <a16:creationId xmlns:a16="http://schemas.microsoft.com/office/drawing/2014/main" id="{4F2A2D9E-0519-44DE-AD01-D34C6D50E480}"/>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155866</xdr:rowOff>
    </xdr:from>
    <xdr:ext cx="469744" cy="259045"/>
    <xdr:sp macro="" textlink="">
      <xdr:nvSpPr>
        <xdr:cNvPr id="737" name="n_1mainValue【消防施設】&#10;一人当たり面積">
          <a:extLst>
            <a:ext uri="{FF2B5EF4-FFF2-40B4-BE49-F238E27FC236}">
              <a16:creationId xmlns:a16="http://schemas.microsoft.com/office/drawing/2014/main" id="{CAFA618A-C6C4-4630-9686-64480E45A9AE}"/>
            </a:ext>
          </a:extLst>
        </xdr:cNvPr>
        <xdr:cNvSpPr txBox="1"/>
      </xdr:nvSpPr>
      <xdr:spPr>
        <a:xfrm>
          <a:off x="21075727" y="149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155877</xdr:rowOff>
    </xdr:from>
    <xdr:ext cx="469744" cy="259045"/>
    <xdr:sp macro="" textlink="">
      <xdr:nvSpPr>
        <xdr:cNvPr id="738" name="n_2mainValue【消防施設】&#10;一人当たり面積">
          <a:extLst>
            <a:ext uri="{FF2B5EF4-FFF2-40B4-BE49-F238E27FC236}">
              <a16:creationId xmlns:a16="http://schemas.microsoft.com/office/drawing/2014/main" id="{DA76741C-960A-4C8E-8351-9C180649B8F6}"/>
            </a:ext>
          </a:extLst>
        </xdr:cNvPr>
        <xdr:cNvSpPr txBox="1"/>
      </xdr:nvSpPr>
      <xdr:spPr>
        <a:xfrm>
          <a:off x="20199427" y="149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155880</xdr:rowOff>
    </xdr:from>
    <xdr:ext cx="469744" cy="259045"/>
    <xdr:sp macro="" textlink="">
      <xdr:nvSpPr>
        <xdr:cNvPr id="739" name="n_3mainValue【消防施設】&#10;一人当たり面積">
          <a:extLst>
            <a:ext uri="{FF2B5EF4-FFF2-40B4-BE49-F238E27FC236}">
              <a16:creationId xmlns:a16="http://schemas.microsoft.com/office/drawing/2014/main" id="{574D5511-9A47-4606-B91B-8C02B5D8D4F0}"/>
            </a:ext>
          </a:extLst>
        </xdr:cNvPr>
        <xdr:cNvSpPr txBox="1"/>
      </xdr:nvSpPr>
      <xdr:spPr>
        <a:xfrm>
          <a:off x="19310427" y="149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155887</xdr:rowOff>
    </xdr:from>
    <xdr:ext cx="469744" cy="259045"/>
    <xdr:sp macro="" textlink="">
      <xdr:nvSpPr>
        <xdr:cNvPr id="740" name="n_4mainValue【消防施設】&#10;一人当たり面積">
          <a:extLst>
            <a:ext uri="{FF2B5EF4-FFF2-40B4-BE49-F238E27FC236}">
              <a16:creationId xmlns:a16="http://schemas.microsoft.com/office/drawing/2014/main" id="{3F9E386C-4438-4854-80D0-6BEB35B7F38C}"/>
            </a:ext>
          </a:extLst>
        </xdr:cNvPr>
        <xdr:cNvSpPr txBox="1"/>
      </xdr:nvSpPr>
      <xdr:spPr>
        <a:xfrm>
          <a:off x="18421427" y="149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4D31D7A-C75A-4B4D-9514-86AE3E2D8D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EF75B6E5-F634-4D2B-B6E7-6D0CA07E74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6E26BF56-F76D-495F-B605-2B6F2AEA3A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ED824116-AAFC-44A2-8824-D4F4621346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A8774CB8-15B9-47FC-9C47-1F437C36ED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D0B11C39-3357-4D4B-8779-F26ADA74A7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29A21A1B-EDB2-4715-88FF-B687CECBA4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D5A411F7-78F4-441C-9EF2-F8571D119F1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FF9EB41E-FA89-47D5-A93C-F12D2C7213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4F99890B-F6A8-466F-BF1E-F460C9F490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E02065E-9DD6-4B16-83BF-C4EC3EFB621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C86527FC-3692-41B3-A897-E1F6D2FA36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2CB268DC-5BFC-4A5B-B87E-4E5A9935B94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CE8C49C0-20A8-4B05-BAE5-353A00D523B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98473710-741F-43BA-B5B1-163CCA43C5A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2997C83B-0A59-4621-9614-4B4C0D26A9D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4C127999-07A7-47EE-AE1E-5373AE3E5FB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3A6FB593-D93F-41C5-8A33-C6764CB0B8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31566133-3468-4C59-B28D-26F58B9CB6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E8F2DD6F-8317-47EE-9D77-FF97095C25F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1D3F8857-1E55-48B8-86BC-AC485A53341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B8C2A1A3-53D8-4EFA-8047-BD728815CF8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21B1AB98-F30B-4C6E-92A5-5CAA7B2123B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59A7609B-CAED-45D2-B375-0138E90F7A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A001D09F-129F-4CCE-8A94-F4279DC2D2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96295627-EC67-4130-A34E-4178727B64FC}"/>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ED8FA7A6-25A7-4904-AF48-528DBA5797C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EDA9A3D4-1A8E-45B2-81F5-5E5BC64FAB7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8C661888-D84D-4A1E-9749-C055999FAAC8}"/>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6DBD570B-7BB6-419F-91B9-80D4E7B3C4F2}"/>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71" name="【庁舎】&#10;有形固定資産減価償却率平均値テキスト">
          <a:extLst>
            <a:ext uri="{FF2B5EF4-FFF2-40B4-BE49-F238E27FC236}">
              <a16:creationId xmlns:a16="http://schemas.microsoft.com/office/drawing/2014/main" id="{B28611F5-EBB7-4B59-B144-37F5CE8BC309}"/>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7C2C07B7-A407-4683-AA0C-94FC4B4B9CC2}"/>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42142D8A-4B82-46E3-96F4-61A2B993A9C6}"/>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6D5AE3AE-3400-46BB-BA72-96901CDC41BE}"/>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1E9E3075-B5D4-4FBE-B553-6B29D66EBD07}"/>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03D22E46-20BE-4DF1-AF0E-EEBDF81BCB2C}"/>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283C409-BA15-4304-88CC-1934F66F7A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DCA26B8-2F20-44FE-B484-8DC8E50F92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57ED4F7-DA20-4752-98E2-DA82CF37D6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9B2206F-1064-40E4-91B6-646170E578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AE905EF8-6CC3-42D9-B83D-38A04CE9E2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144599</xdr:rowOff>
    </xdr:from>
    <xdr:to>
      <xdr:col>85</xdr:col>
      <xdr:colOff>177800</xdr:colOff>
      <xdr:row>102</xdr:row>
      <xdr:rowOff>74749</xdr:rowOff>
    </xdr:to>
    <xdr:sp macro="" textlink="">
      <xdr:nvSpPr>
        <xdr:cNvPr id="782" name="楕円 781">
          <a:extLst>
            <a:ext uri="{FF2B5EF4-FFF2-40B4-BE49-F238E27FC236}">
              <a16:creationId xmlns:a16="http://schemas.microsoft.com/office/drawing/2014/main" id="{EE103CE1-B39F-4F02-84C7-2A7A823C7A9E}"/>
            </a:ext>
          </a:extLst>
        </xdr:cNvPr>
        <xdr:cNvSpPr/>
      </xdr:nvSpPr>
      <xdr:spPr>
        <a:xfrm>
          <a:off x="16268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167476</xdr:rowOff>
    </xdr:from>
    <xdr:ext cx="405111" cy="259045"/>
    <xdr:sp macro="" textlink="">
      <xdr:nvSpPr>
        <xdr:cNvPr id="783" name="【庁舎】&#10;有形固定資産減価償却率該当値テキスト">
          <a:extLst>
            <a:ext uri="{FF2B5EF4-FFF2-40B4-BE49-F238E27FC236}">
              <a16:creationId xmlns:a16="http://schemas.microsoft.com/office/drawing/2014/main" id="{AA3A4225-7D28-42B9-8D9A-F5E165C5E268}"/>
            </a:ext>
          </a:extLst>
        </xdr:cNvPr>
        <xdr:cNvSpPr txBox="1"/>
      </xdr:nvSpPr>
      <xdr:spPr>
        <a:xfrm>
          <a:off x="16357600"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784" name="楕円 783">
          <a:extLst>
            <a:ext uri="{FF2B5EF4-FFF2-40B4-BE49-F238E27FC236}">
              <a16:creationId xmlns:a16="http://schemas.microsoft.com/office/drawing/2014/main" id="{4F3BCB87-5686-436E-A593-3A504F326594}"/>
            </a:ext>
          </a:extLst>
        </xdr:cNvPr>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102</xdr:row>
      <xdr:rowOff>23949</xdr:rowOff>
    </xdr:to>
    <xdr:cxnSp macro="">
      <xdr:nvCxnSpPr>
        <xdr:cNvPr id="785" name="直線コネクタ 784">
          <a:extLst>
            <a:ext uri="{FF2B5EF4-FFF2-40B4-BE49-F238E27FC236}">
              <a16:creationId xmlns:a16="http://schemas.microsoft.com/office/drawing/2014/main" id="{33B9BE34-063A-4DB5-B358-F882C8C47A56}"/>
            </a:ext>
          </a:extLst>
        </xdr:cNvPr>
        <xdr:cNvCxnSpPr/>
      </xdr:nvCxnSpPr>
      <xdr:spPr>
        <a:xfrm>
          <a:off x="15481300" y="1743347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46627</xdr:rowOff>
    </xdr:from>
    <xdr:to>
      <xdr:col>76</xdr:col>
      <xdr:colOff>165100</xdr:colOff>
      <xdr:row>101</xdr:row>
      <xdr:rowOff>148227</xdr:rowOff>
    </xdr:to>
    <xdr:sp macro="" textlink="">
      <xdr:nvSpPr>
        <xdr:cNvPr id="786" name="楕円 785">
          <a:extLst>
            <a:ext uri="{FF2B5EF4-FFF2-40B4-BE49-F238E27FC236}">
              <a16:creationId xmlns:a16="http://schemas.microsoft.com/office/drawing/2014/main" id="{598AA727-316D-4D30-BECF-C46D973F9228}"/>
            </a:ext>
          </a:extLst>
        </xdr:cNvPr>
        <xdr:cNvSpPr/>
      </xdr:nvSpPr>
      <xdr:spPr>
        <a:xfrm>
          <a:off x="14541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97427</xdr:rowOff>
    </xdr:from>
    <xdr:to>
      <xdr:col>81</xdr:col>
      <xdr:colOff>50800</xdr:colOff>
      <xdr:row>101</xdr:row>
      <xdr:rowOff>117021</xdr:rowOff>
    </xdr:to>
    <xdr:cxnSp macro="">
      <xdr:nvCxnSpPr>
        <xdr:cNvPr id="787" name="直線コネクタ 786">
          <a:extLst>
            <a:ext uri="{FF2B5EF4-FFF2-40B4-BE49-F238E27FC236}">
              <a16:creationId xmlns:a16="http://schemas.microsoft.com/office/drawing/2014/main" id="{B914F3F3-DB50-4EAB-B940-A8C16B8E7A60}"/>
            </a:ext>
          </a:extLst>
        </xdr:cNvPr>
        <xdr:cNvCxnSpPr/>
      </xdr:nvCxnSpPr>
      <xdr:spPr>
        <a:xfrm>
          <a:off x="14592300" y="174138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788" name="楕円 787">
          <a:extLst>
            <a:ext uri="{FF2B5EF4-FFF2-40B4-BE49-F238E27FC236}">
              <a16:creationId xmlns:a16="http://schemas.microsoft.com/office/drawing/2014/main" id="{0E9D16FF-A6C6-4435-8B27-2248B0C47667}"/>
            </a:ext>
          </a:extLst>
        </xdr:cNvPr>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97427</xdr:rowOff>
    </xdr:from>
    <xdr:to>
      <xdr:col>76</xdr:col>
      <xdr:colOff>114300</xdr:colOff>
      <xdr:row>107</xdr:row>
      <xdr:rowOff>84364</xdr:rowOff>
    </xdr:to>
    <xdr:cxnSp macro="">
      <xdr:nvCxnSpPr>
        <xdr:cNvPr id="789" name="直線コネクタ 788">
          <a:extLst>
            <a:ext uri="{FF2B5EF4-FFF2-40B4-BE49-F238E27FC236}">
              <a16:creationId xmlns:a16="http://schemas.microsoft.com/office/drawing/2014/main" id="{6C124340-AB9F-4BFB-BD6B-00F6D74F9150}"/>
            </a:ext>
          </a:extLst>
        </xdr:cNvPr>
        <xdr:cNvCxnSpPr/>
      </xdr:nvCxnSpPr>
      <xdr:spPr>
        <a:xfrm flipV="1">
          <a:off x="13703300" y="17413877"/>
          <a:ext cx="889000" cy="10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15602</xdr:rowOff>
    </xdr:from>
    <xdr:to>
      <xdr:col>67</xdr:col>
      <xdr:colOff>101600</xdr:colOff>
      <xdr:row>107</xdr:row>
      <xdr:rowOff>117202</xdr:rowOff>
    </xdr:to>
    <xdr:sp macro="" textlink="">
      <xdr:nvSpPr>
        <xdr:cNvPr id="790" name="楕円 789">
          <a:extLst>
            <a:ext uri="{FF2B5EF4-FFF2-40B4-BE49-F238E27FC236}">
              <a16:creationId xmlns:a16="http://schemas.microsoft.com/office/drawing/2014/main" id="{58DB80CA-407D-493B-A6ED-4A273BD9E4CD}"/>
            </a:ext>
          </a:extLst>
        </xdr:cNvPr>
        <xdr:cNvSpPr/>
      </xdr:nvSpPr>
      <xdr:spPr>
        <a:xfrm>
          <a:off x="12763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66402</xdr:rowOff>
    </xdr:from>
    <xdr:to>
      <xdr:col>71</xdr:col>
      <xdr:colOff>177800</xdr:colOff>
      <xdr:row>107</xdr:row>
      <xdr:rowOff>84364</xdr:rowOff>
    </xdr:to>
    <xdr:cxnSp macro="">
      <xdr:nvCxnSpPr>
        <xdr:cNvPr id="791" name="直線コネクタ 790">
          <a:extLst>
            <a:ext uri="{FF2B5EF4-FFF2-40B4-BE49-F238E27FC236}">
              <a16:creationId xmlns:a16="http://schemas.microsoft.com/office/drawing/2014/main" id="{5E1E326A-5B1A-4926-A786-1880F4C56F64}"/>
            </a:ext>
          </a:extLst>
        </xdr:cNvPr>
        <xdr:cNvCxnSpPr/>
      </xdr:nvCxnSpPr>
      <xdr:spPr>
        <a:xfrm>
          <a:off x="12814300" y="1841155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a:extLst>
            <a:ext uri="{FF2B5EF4-FFF2-40B4-BE49-F238E27FC236}">
              <a16:creationId xmlns:a16="http://schemas.microsoft.com/office/drawing/2014/main" id="{F5C50B51-4FAA-4430-8849-2430B6DA447C}"/>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a:extLst>
            <a:ext uri="{FF2B5EF4-FFF2-40B4-BE49-F238E27FC236}">
              <a16:creationId xmlns:a16="http://schemas.microsoft.com/office/drawing/2014/main" id="{B411AD0A-883C-4CF8-8CAE-3114769CD318}"/>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4" name="n_3aveValue【庁舎】&#10;有形固定資産減価償却率">
          <a:extLst>
            <a:ext uri="{FF2B5EF4-FFF2-40B4-BE49-F238E27FC236}">
              <a16:creationId xmlns:a16="http://schemas.microsoft.com/office/drawing/2014/main" id="{DDF68D72-5977-463F-B585-F4C35DD7542B}"/>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5" name="n_4aveValue【庁舎】&#10;有形固定資産減価償却率">
          <a:extLst>
            <a:ext uri="{FF2B5EF4-FFF2-40B4-BE49-F238E27FC236}">
              <a16:creationId xmlns:a16="http://schemas.microsoft.com/office/drawing/2014/main" id="{06AB2C83-CECC-407D-8555-E13D416C3EA2}"/>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12898</xdr:rowOff>
    </xdr:from>
    <xdr:ext cx="405111" cy="259045"/>
    <xdr:sp macro="" textlink="">
      <xdr:nvSpPr>
        <xdr:cNvPr id="796" name="n_1mainValue【庁舎】&#10;有形固定資産減価償却率">
          <a:extLst>
            <a:ext uri="{FF2B5EF4-FFF2-40B4-BE49-F238E27FC236}">
              <a16:creationId xmlns:a16="http://schemas.microsoft.com/office/drawing/2014/main" id="{92FE1AA3-BDFF-44AB-8F47-F7513F91D620}"/>
            </a:ext>
          </a:extLst>
        </xdr:cNvPr>
        <xdr:cNvSpPr txBox="1"/>
      </xdr:nvSpPr>
      <xdr:spPr>
        <a:xfrm>
          <a:off x="15266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164754</xdr:rowOff>
    </xdr:from>
    <xdr:ext cx="405111" cy="259045"/>
    <xdr:sp macro="" textlink="">
      <xdr:nvSpPr>
        <xdr:cNvPr id="797" name="n_2mainValue【庁舎】&#10;有形固定資産減価償却率">
          <a:extLst>
            <a:ext uri="{FF2B5EF4-FFF2-40B4-BE49-F238E27FC236}">
              <a16:creationId xmlns:a16="http://schemas.microsoft.com/office/drawing/2014/main" id="{2DDB15F1-7018-434F-9927-D57F1DB011DB}"/>
            </a:ext>
          </a:extLst>
        </xdr:cNvPr>
        <xdr:cNvSpPr txBox="1"/>
      </xdr:nvSpPr>
      <xdr:spPr>
        <a:xfrm>
          <a:off x="14389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798" name="n_3mainValue【庁舎】&#10;有形固定資産減価償却率">
          <a:extLst>
            <a:ext uri="{FF2B5EF4-FFF2-40B4-BE49-F238E27FC236}">
              <a16:creationId xmlns:a16="http://schemas.microsoft.com/office/drawing/2014/main" id="{DAEB493F-F8F6-4F5A-B35E-2CF5513B33BB}"/>
            </a:ext>
          </a:extLst>
        </xdr:cNvPr>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108329</xdr:rowOff>
    </xdr:from>
    <xdr:ext cx="405111" cy="259045"/>
    <xdr:sp macro="" textlink="">
      <xdr:nvSpPr>
        <xdr:cNvPr id="799" name="n_4mainValue【庁舎】&#10;有形固定資産減価償却率">
          <a:extLst>
            <a:ext uri="{FF2B5EF4-FFF2-40B4-BE49-F238E27FC236}">
              <a16:creationId xmlns:a16="http://schemas.microsoft.com/office/drawing/2014/main" id="{0AEE1682-A482-4427-BC7F-C1F23258F592}"/>
            </a:ext>
          </a:extLst>
        </xdr:cNvPr>
        <xdr:cNvSpPr txBox="1"/>
      </xdr:nvSpPr>
      <xdr:spPr>
        <a:xfrm>
          <a:off x="12611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40174CC9-A140-4AA4-824E-7DF0D87090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A4708472-B9C0-46DA-BD37-3E7D073A7F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B0DB0815-8986-428E-826E-ACF289095D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5E665A3E-AE3A-4C15-9526-1B6FA38308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D4100F8D-96D6-41A3-A3B9-9B0E89E544B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588868F6-C384-4EFA-AA88-50AC3C202F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79AFC9BE-3C95-4392-A4D8-893B5B0EC9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DB692C1E-5477-479F-A305-1532113DCE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E485727-A382-4621-8F60-6C60CF0340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B0DFB15C-5C18-4728-B6A2-DA47589E6E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9EA73A9C-30EE-4364-B9D3-38755077ACB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D83B7B43-5581-47FE-9A2B-ECFFC8302DE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4A305915-E0D9-412E-8550-F98D8B16637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84AC42FC-659E-407D-9BCC-672406AF2B2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6CCF819B-5749-41B1-9C3E-854B0525150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3DD1707E-76E6-4FA4-A5CF-2E66C7A7C07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116D3D2-1555-4E59-B9A2-26D1E0A9780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82272475-D972-4466-91B6-D4F8B8050BF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1CC31CF6-8569-4FB5-ACF8-6516C3FB3E6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4BFA976D-787E-44B9-A83B-A3D16B1463B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27B5792B-509F-4B71-AF4E-4DCC76E79F7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5D206FDE-C7E2-4AE9-823D-D9FAE8A4E68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8987A864-2502-44C0-8FC4-ED3DE97A27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B147E8DA-C59F-40CC-8EF2-7249BA6067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19BBFAEE-0201-46FA-B579-15581F7500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BAAB58CD-943F-4C76-9DA8-13EF374A4239}"/>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D3C3B669-3423-46CD-A9C5-2E8D04E6DD5D}"/>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E037C196-BBC6-41E5-92A2-1A47D4F883FA}"/>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4D6C5D06-60BD-40F0-B608-5D237F3C25B6}"/>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01E03290-C9FB-4773-89DE-069B11C179EC}"/>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a:extLst>
            <a:ext uri="{FF2B5EF4-FFF2-40B4-BE49-F238E27FC236}">
              <a16:creationId xmlns:a16="http://schemas.microsoft.com/office/drawing/2014/main" id="{56BC33FC-AEC9-41FB-9606-73E0B12F71E6}"/>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D04D772A-12D7-4144-A0EB-8427B15AC72B}"/>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178D116F-2E7D-46CC-A0EB-0CF9A2B6A97D}"/>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550DDB4B-B74E-4893-AB8F-C3B5F50BAF5E}"/>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4A9F3648-C497-4C85-BF91-5A8F5B71944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882F8A6E-4572-4BFC-9703-FC911960E155}"/>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3B2B5A2-0087-4153-8D36-F987AE01F4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2164B91-F723-49D3-9D1C-4D546BB24B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A4EE178-5003-48B8-A461-9E347236AA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2E4233E-F6B4-432E-B844-92F77707F0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3419457-BC5A-4AC9-B3D1-7CACDDAFDD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169092</xdr:rowOff>
    </xdr:from>
    <xdr:to>
      <xdr:col>116</xdr:col>
      <xdr:colOff>114300</xdr:colOff>
      <xdr:row>103</xdr:row>
      <xdr:rowOff>99242</xdr:rowOff>
    </xdr:to>
    <xdr:sp macro="" textlink="">
      <xdr:nvSpPr>
        <xdr:cNvPr id="841" name="楕円 840">
          <a:extLst>
            <a:ext uri="{FF2B5EF4-FFF2-40B4-BE49-F238E27FC236}">
              <a16:creationId xmlns:a16="http://schemas.microsoft.com/office/drawing/2014/main" id="{F6F26664-8503-4588-9235-A95BECAD8B32}"/>
            </a:ext>
          </a:extLst>
        </xdr:cNvPr>
        <xdr:cNvSpPr/>
      </xdr:nvSpPr>
      <xdr:spPr>
        <a:xfrm>
          <a:off x="22110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20519</xdr:rowOff>
    </xdr:from>
    <xdr:ext cx="469744" cy="259045"/>
    <xdr:sp macro="" textlink="">
      <xdr:nvSpPr>
        <xdr:cNvPr id="842" name="【庁舎】&#10;一人当たり面積該当値テキスト">
          <a:extLst>
            <a:ext uri="{FF2B5EF4-FFF2-40B4-BE49-F238E27FC236}">
              <a16:creationId xmlns:a16="http://schemas.microsoft.com/office/drawing/2014/main" id="{3824DE8A-2E07-43A9-BF94-4B84865DFC35}"/>
            </a:ext>
          </a:extLst>
        </xdr:cNvPr>
        <xdr:cNvSpPr txBox="1"/>
      </xdr:nvSpPr>
      <xdr:spPr>
        <a:xfrm>
          <a:off x="22199600" y="1750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41729</xdr:rowOff>
    </xdr:from>
    <xdr:to>
      <xdr:col>112</xdr:col>
      <xdr:colOff>38100</xdr:colOff>
      <xdr:row>103</xdr:row>
      <xdr:rowOff>143329</xdr:rowOff>
    </xdr:to>
    <xdr:sp macro="" textlink="">
      <xdr:nvSpPr>
        <xdr:cNvPr id="843" name="楕円 842">
          <a:extLst>
            <a:ext uri="{FF2B5EF4-FFF2-40B4-BE49-F238E27FC236}">
              <a16:creationId xmlns:a16="http://schemas.microsoft.com/office/drawing/2014/main" id="{B1F01608-CED0-4AFE-8F75-E1D727187110}"/>
            </a:ext>
          </a:extLst>
        </xdr:cNvPr>
        <xdr:cNvSpPr/>
      </xdr:nvSpPr>
      <xdr:spPr>
        <a:xfrm>
          <a:off x="2127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48442</xdr:rowOff>
    </xdr:from>
    <xdr:to>
      <xdr:col>116</xdr:col>
      <xdr:colOff>63500</xdr:colOff>
      <xdr:row>103</xdr:row>
      <xdr:rowOff>92529</xdr:rowOff>
    </xdr:to>
    <xdr:cxnSp macro="">
      <xdr:nvCxnSpPr>
        <xdr:cNvPr id="844" name="直線コネクタ 843">
          <a:extLst>
            <a:ext uri="{FF2B5EF4-FFF2-40B4-BE49-F238E27FC236}">
              <a16:creationId xmlns:a16="http://schemas.microsoft.com/office/drawing/2014/main" id="{7C775D8C-7D74-4704-853A-57F1AC76D484}"/>
            </a:ext>
          </a:extLst>
        </xdr:cNvPr>
        <xdr:cNvCxnSpPr/>
      </xdr:nvCxnSpPr>
      <xdr:spPr>
        <a:xfrm flipV="1">
          <a:off x="21323300" y="1770779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56424</xdr:rowOff>
    </xdr:from>
    <xdr:to>
      <xdr:col>107</xdr:col>
      <xdr:colOff>101600</xdr:colOff>
      <xdr:row>103</xdr:row>
      <xdr:rowOff>158024</xdr:rowOff>
    </xdr:to>
    <xdr:sp macro="" textlink="">
      <xdr:nvSpPr>
        <xdr:cNvPr id="845" name="楕円 844">
          <a:extLst>
            <a:ext uri="{FF2B5EF4-FFF2-40B4-BE49-F238E27FC236}">
              <a16:creationId xmlns:a16="http://schemas.microsoft.com/office/drawing/2014/main" id="{AB6D758A-FB33-4516-A4AD-4C3EF4AEF329}"/>
            </a:ext>
          </a:extLst>
        </xdr:cNvPr>
        <xdr:cNvSpPr/>
      </xdr:nvSpPr>
      <xdr:spPr>
        <a:xfrm>
          <a:off x="20383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92529</xdr:rowOff>
    </xdr:from>
    <xdr:to>
      <xdr:col>111</xdr:col>
      <xdr:colOff>177800</xdr:colOff>
      <xdr:row>103</xdr:row>
      <xdr:rowOff>107224</xdr:rowOff>
    </xdr:to>
    <xdr:cxnSp macro="">
      <xdr:nvCxnSpPr>
        <xdr:cNvPr id="846" name="直線コネクタ 845">
          <a:extLst>
            <a:ext uri="{FF2B5EF4-FFF2-40B4-BE49-F238E27FC236}">
              <a16:creationId xmlns:a16="http://schemas.microsoft.com/office/drawing/2014/main" id="{2131CECC-BC27-4C1B-854D-45E423043B4E}"/>
            </a:ext>
          </a:extLst>
        </xdr:cNvPr>
        <xdr:cNvCxnSpPr/>
      </xdr:nvCxnSpPr>
      <xdr:spPr>
        <a:xfrm flipV="1">
          <a:off x="20434300" y="177518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847" name="楕円 846">
          <a:extLst>
            <a:ext uri="{FF2B5EF4-FFF2-40B4-BE49-F238E27FC236}">
              <a16:creationId xmlns:a16="http://schemas.microsoft.com/office/drawing/2014/main" id="{89CE31CD-AAE7-4A21-8CE9-168BC05202C5}"/>
            </a:ext>
          </a:extLst>
        </xdr:cNvPr>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107224</xdr:rowOff>
    </xdr:from>
    <xdr:to>
      <xdr:col>107</xdr:col>
      <xdr:colOff>50800</xdr:colOff>
      <xdr:row>106</xdr:row>
      <xdr:rowOff>133350</xdr:rowOff>
    </xdr:to>
    <xdr:cxnSp macro="">
      <xdr:nvCxnSpPr>
        <xdr:cNvPr id="848" name="直線コネクタ 847">
          <a:extLst>
            <a:ext uri="{FF2B5EF4-FFF2-40B4-BE49-F238E27FC236}">
              <a16:creationId xmlns:a16="http://schemas.microsoft.com/office/drawing/2014/main" id="{4F854167-24AE-4D7F-A5F6-EDDB0641D15C}"/>
            </a:ext>
          </a:extLst>
        </xdr:cNvPr>
        <xdr:cNvCxnSpPr/>
      </xdr:nvCxnSpPr>
      <xdr:spPr>
        <a:xfrm flipV="1">
          <a:off x="19545300" y="17766574"/>
          <a:ext cx="889000" cy="54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849" name="楕円 848">
          <a:extLst>
            <a:ext uri="{FF2B5EF4-FFF2-40B4-BE49-F238E27FC236}">
              <a16:creationId xmlns:a16="http://schemas.microsoft.com/office/drawing/2014/main" id="{40E5A44E-28FD-427E-A61B-4818A07C1F80}"/>
            </a:ext>
          </a:extLst>
        </xdr:cNvPr>
        <xdr:cNvSpPr/>
      </xdr:nvSpPr>
      <xdr:spPr>
        <a:xfrm>
          <a:off x="18605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133350</xdr:rowOff>
    </xdr:from>
    <xdr:to>
      <xdr:col>102</xdr:col>
      <xdr:colOff>114300</xdr:colOff>
      <xdr:row>106</xdr:row>
      <xdr:rowOff>141514</xdr:rowOff>
    </xdr:to>
    <xdr:cxnSp macro="">
      <xdr:nvCxnSpPr>
        <xdr:cNvPr id="850" name="直線コネクタ 849">
          <a:extLst>
            <a:ext uri="{FF2B5EF4-FFF2-40B4-BE49-F238E27FC236}">
              <a16:creationId xmlns:a16="http://schemas.microsoft.com/office/drawing/2014/main" id="{54CAECAB-7E8B-4B5D-ABEE-C86E5C41363B}"/>
            </a:ext>
          </a:extLst>
        </xdr:cNvPr>
        <xdr:cNvCxnSpPr/>
      </xdr:nvCxnSpPr>
      <xdr:spPr>
        <a:xfrm flipV="1">
          <a:off x="18656300" y="183070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id="{2008DD0E-1DCC-4F2B-88AF-B6FE5A5DF3B8}"/>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a:extLst>
            <a:ext uri="{FF2B5EF4-FFF2-40B4-BE49-F238E27FC236}">
              <a16:creationId xmlns:a16="http://schemas.microsoft.com/office/drawing/2014/main" id="{9F19D46B-9144-42A6-BE4E-DCA742FC3805}"/>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3" name="n_3aveValue【庁舎】&#10;一人当たり面積">
          <a:extLst>
            <a:ext uri="{FF2B5EF4-FFF2-40B4-BE49-F238E27FC236}">
              <a16:creationId xmlns:a16="http://schemas.microsoft.com/office/drawing/2014/main" id="{41F20C4D-54EA-44A6-A798-D0C80A5D144F}"/>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4" name="n_4aveValue【庁舎】&#10;一人当たり面積">
          <a:extLst>
            <a:ext uri="{FF2B5EF4-FFF2-40B4-BE49-F238E27FC236}">
              <a16:creationId xmlns:a16="http://schemas.microsoft.com/office/drawing/2014/main" id="{D356D2C4-F62C-4968-BB0F-A2DD91060688}"/>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159856</xdr:rowOff>
    </xdr:from>
    <xdr:ext cx="469744" cy="259045"/>
    <xdr:sp macro="" textlink="">
      <xdr:nvSpPr>
        <xdr:cNvPr id="855" name="n_1mainValue【庁舎】&#10;一人当たり面積">
          <a:extLst>
            <a:ext uri="{FF2B5EF4-FFF2-40B4-BE49-F238E27FC236}">
              <a16:creationId xmlns:a16="http://schemas.microsoft.com/office/drawing/2014/main" id="{DEC6B4E9-70DD-476D-8158-66A66CE6F83F}"/>
            </a:ext>
          </a:extLst>
        </xdr:cNvPr>
        <xdr:cNvSpPr txBox="1"/>
      </xdr:nvSpPr>
      <xdr:spPr>
        <a:xfrm>
          <a:off x="21075727" y="174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3101</xdr:rowOff>
    </xdr:from>
    <xdr:ext cx="469744" cy="259045"/>
    <xdr:sp macro="" textlink="">
      <xdr:nvSpPr>
        <xdr:cNvPr id="856" name="n_2mainValue【庁舎】&#10;一人当たり面積">
          <a:extLst>
            <a:ext uri="{FF2B5EF4-FFF2-40B4-BE49-F238E27FC236}">
              <a16:creationId xmlns:a16="http://schemas.microsoft.com/office/drawing/2014/main" id="{CF7E062E-3BD4-47EE-867A-A4164265E363}"/>
            </a:ext>
          </a:extLst>
        </xdr:cNvPr>
        <xdr:cNvSpPr txBox="1"/>
      </xdr:nvSpPr>
      <xdr:spPr>
        <a:xfrm>
          <a:off x="20199427" y="1749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857" name="n_3mainValue【庁舎】&#10;一人当たり面積">
          <a:extLst>
            <a:ext uri="{FF2B5EF4-FFF2-40B4-BE49-F238E27FC236}">
              <a16:creationId xmlns:a16="http://schemas.microsoft.com/office/drawing/2014/main" id="{F89EED6B-7D1F-48A6-8E17-698EBF0ABCE6}"/>
            </a:ext>
          </a:extLst>
        </xdr:cNvPr>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11991</xdr:rowOff>
    </xdr:from>
    <xdr:ext cx="469744" cy="259045"/>
    <xdr:sp macro="" textlink="">
      <xdr:nvSpPr>
        <xdr:cNvPr id="858" name="n_4mainValue【庁舎】&#10;一人当たり面積">
          <a:extLst>
            <a:ext uri="{FF2B5EF4-FFF2-40B4-BE49-F238E27FC236}">
              <a16:creationId xmlns:a16="http://schemas.microsoft.com/office/drawing/2014/main" id="{9F6AABF9-29D0-47CB-9EBA-A20F7E8D2BBA}"/>
            </a:ext>
          </a:extLst>
        </xdr:cNvPr>
        <xdr:cNvSpPr txBox="1"/>
      </xdr:nvSpPr>
      <xdr:spPr>
        <a:xfrm>
          <a:off x="18421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9B744098-A182-4D75-B61A-CE22707A6D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B5CE495C-A54D-430B-9C39-608818821D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7154E042-AE3D-4048-A55C-FE534CFC83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・類似団体と比較して特に図書館、一般廃棄物処理施設、市民会館の有形固定資産減価償却率が高くなっている。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・庁舎は、令和元年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月の移転により有形固定資産減価償却率が大幅に低下し、一人当たりの面積が増加した。</a:t>
          </a:r>
          <a:endParaRPr kumimoji="1" lang="en-US" altLang="ja-JP" sz="1100">
            <a:solidFill>
              <a:schemeClr val="dk1"/>
            </a:solidFill>
            <a:effectLst/>
            <a:latin typeface="+mn-lt"/>
            <a:ea typeface="+mn-ea"/>
            <a:cs typeface="+mn-cs"/>
          </a:endParaRPr>
        </a:p>
        <a:p>
          <a:r>
            <a:rPr lang="ja-JP" altLang="en-US" sz="1100">
              <a:effectLst/>
            </a:rPr>
            <a:t>（令和２年度における本市の</a:t>
          </a:r>
          <a:r>
            <a:rPr lang="en-US" altLang="ja-JP" sz="1100">
              <a:effectLst/>
            </a:rPr>
            <a:t>【</a:t>
          </a:r>
          <a:r>
            <a:rPr lang="ja-JP" altLang="en-US" sz="1100">
              <a:effectLst/>
            </a:rPr>
            <a:t>体育館・プール</a:t>
          </a:r>
          <a:r>
            <a:rPr lang="en-US" altLang="ja-JP" sz="1100">
              <a:effectLst/>
            </a:rPr>
            <a:t>】</a:t>
          </a:r>
          <a:r>
            <a:rPr lang="ja-JP" altLang="en-US" sz="1100">
              <a:effectLst/>
            </a:rPr>
            <a:t>有形固定資産減価償却率について、正しくは</a:t>
          </a:r>
          <a:r>
            <a:rPr lang="en-US" altLang="ja-JP" sz="1100">
              <a:effectLst/>
            </a:rPr>
            <a:t>59.7</a:t>
          </a:r>
          <a:r>
            <a:rPr lang="ja-JP" altLang="en-US" sz="1100">
              <a:effectLst/>
            </a:rPr>
            <a:t>である。）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中山間に位置する本市の地域的な要因や人口減少、高水準の高齢化（令和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102870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78740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78740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102870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新型コロナウイルス感染症の影響があったものの、地方交付税や地方消費税交付金（主に社会保障財源分）の大幅増があったことにより経常一般財源収入額（分母）が増となった。一方、経常経費充当一般財源（分子）については、簡易水道事業の法適化に伴う繰出金の減と補助費の増の差し引きで増、また、市有施設の包括管理業務の範囲拡大に伴う委託料や医療扶助費が増となったが公債費及び人件費は減となった。全体として増となり総じて、経常経費充当一般財源（分子）の増分が経常一般財源収入額（分母）の増分を下回った結果、</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2056</a:t>
          </a:r>
          <a:r>
            <a:rPr kumimoji="1" lang="ja-JP" altLang="en-US" sz="1200">
              <a:latin typeface="ＭＳ Ｐゴシック" panose="020B0600070205080204" pitchFamily="50" charset="-128"/>
              <a:ea typeface="ＭＳ Ｐゴシック" panose="020B0600070205080204" pitchFamily="50" charset="-128"/>
            </a:rPr>
            <a:t>年度までを計画年次とする公共施設適正管理計画に基づき、適切な財産管理を実施することで経常経費の削減に努める。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42969</xdr:rowOff>
    </xdr:from>
    <xdr:to>
      <xdr:col>23</xdr:col>
      <xdr:colOff>133350</xdr:colOff>
      <xdr:row>62</xdr:row>
      <xdr:rowOff>68580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01419"/>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68580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823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52494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0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61</xdr:row>
      <xdr:rowOff>163619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019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163619</xdr:rowOff>
    </xdr:from>
    <xdr:to>
      <xdr:col>23</xdr:col>
      <xdr:colOff>184150</xdr:colOff>
      <xdr:row>61</xdr:row>
      <xdr:rowOff>93769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135696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27746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人口１人当たりの人件費・物件費等決算額は、物件費の増により、昨年度から</a:t>
          </a:r>
          <a:r>
            <a:rPr kumimoji="1" lang="en-US" altLang="ja-JP" sz="1300">
              <a:latin typeface="ＭＳ Ｐゴシック" panose="020B0600070205080204" pitchFamily="50" charset="-128"/>
              <a:ea typeface="ＭＳ Ｐゴシック" panose="020B0600070205080204" pitchFamily="50" charset="-128"/>
            </a:rPr>
            <a:t>4,741</a:t>
          </a:r>
          <a:r>
            <a:rPr kumimoji="1" lang="ja-JP" altLang="en-US" sz="1300">
              <a:latin typeface="ＭＳ Ｐゴシック" panose="020B0600070205080204" pitchFamily="50" charset="-128"/>
              <a:ea typeface="ＭＳ Ｐゴシック" panose="020B0600070205080204" pitchFamily="50" charset="-128"/>
            </a:rPr>
            <a:t>円の増額となったが、類似団体平均と比較すると</a:t>
          </a:r>
          <a:r>
            <a:rPr kumimoji="1" lang="en-US" altLang="ja-JP" sz="1300">
              <a:latin typeface="ＭＳ Ｐゴシック" panose="020B0600070205080204" pitchFamily="50" charset="-128"/>
              <a:ea typeface="ＭＳ Ｐゴシック" panose="020B0600070205080204" pitchFamily="50" charset="-128"/>
            </a:rPr>
            <a:t>33,994</a:t>
          </a:r>
          <a:r>
            <a:rPr kumimoji="1" lang="ja-JP" altLang="en-US" sz="1300">
              <a:latin typeface="ＭＳ Ｐゴシック" panose="020B0600070205080204" pitchFamily="50" charset="-128"/>
              <a:ea typeface="ＭＳ Ｐゴシック" panose="020B0600070205080204" pitchFamily="50" charset="-128"/>
            </a:rPr>
            <a:t>円下回っている。民間委託の推進などの行政改革を行った結果、職員数を削減することができ、人件費の抑制に一定の成果をもたらしたところである。</a:t>
          </a:r>
        </a:p>
        <a:p>
          <a:r>
            <a:rPr kumimoji="1" lang="ja-JP" altLang="en-US" sz="1300">
              <a:latin typeface="ＭＳ Ｐゴシック" panose="020B0600070205080204" pitchFamily="50" charset="-128"/>
              <a:ea typeface="ＭＳ Ｐゴシック" panose="020B0600070205080204" pitchFamily="50" charset="-128"/>
            </a:rPr>
            <a:t>　今後は、民間委託化による委託料の増加、施設の老朽化による維持補修費の増加などにより、物件費全体の増加が見込まれるため、計画的な維持補修の実施等、経費の節減に努める。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79550</xdr:rowOff>
    </xdr:from>
    <xdr:to>
      <xdr:col>23</xdr:col>
      <xdr:colOff>133350</xdr:colOff>
      <xdr:row>82</xdr:row>
      <xdr:rowOff>89084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38450"/>
          <a:ext cx="8382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41988</xdr:rowOff>
    </xdr:from>
    <xdr:to>
      <xdr:col>19</xdr:col>
      <xdr:colOff>133350</xdr:colOff>
      <xdr:row>82</xdr:row>
      <xdr:rowOff>79550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00888"/>
          <a:ext cx="889000" cy="3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28642</xdr:rowOff>
    </xdr:from>
    <xdr:to>
      <xdr:col>15</xdr:col>
      <xdr:colOff>82550</xdr:colOff>
      <xdr:row>82</xdr:row>
      <xdr:rowOff>41988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87542"/>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8511</xdr:rowOff>
    </xdr:from>
    <xdr:to>
      <xdr:col>11</xdr:col>
      <xdr:colOff>31750</xdr:colOff>
      <xdr:row>82</xdr:row>
      <xdr:rowOff>28642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67411"/>
          <a:ext cx="889000" cy="2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38284</xdr:rowOff>
    </xdr:from>
    <xdr:to>
      <xdr:col>23</xdr:col>
      <xdr:colOff>184150</xdr:colOff>
      <xdr:row>82</xdr:row>
      <xdr:rowOff>139884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131011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28750</xdr:rowOff>
    </xdr:from>
    <xdr:to>
      <xdr:col>19</xdr:col>
      <xdr:colOff>184150</xdr:colOff>
      <xdr:row>82</xdr:row>
      <xdr:rowOff>130350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140527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56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162638</xdr:rowOff>
    </xdr:from>
    <xdr:to>
      <xdr:col>15</xdr:col>
      <xdr:colOff>133350</xdr:colOff>
      <xdr:row>82</xdr:row>
      <xdr:rowOff>92788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102965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149292</xdr:rowOff>
    </xdr:from>
    <xdr:to>
      <xdr:col>11</xdr:col>
      <xdr:colOff>82550</xdr:colOff>
      <xdr:row>82</xdr:row>
      <xdr:rowOff>79442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89619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0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129161</xdr:rowOff>
    </xdr:from>
    <xdr:to>
      <xdr:col>7</xdr:col>
      <xdr:colOff>31750</xdr:colOff>
      <xdr:row>82</xdr:row>
      <xdr:rowOff>59311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69488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8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給与水準の適正化を行っているものの、職員構成の変動等により類似団体平均を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％となっている。人事院勧告及び国の指導に準拠した給与制度を推進しながら給与水準の適正化を行い、今後も引き続いて国の給与構造改革に準じた適切な運用を図る。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117828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日現在の正規職員数は</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人となっている。合併後の平成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年度の正規職員数は</a:t>
          </a:r>
          <a:r>
            <a:rPr kumimoji="1" lang="en-US" altLang="ja-JP" sz="1300">
              <a:latin typeface="ＭＳ Ｐゴシック" panose="020B0600070205080204" pitchFamily="50" charset="-128"/>
              <a:ea typeface="ＭＳ Ｐゴシック" panose="020B0600070205080204" pitchFamily="50" charset="-128"/>
            </a:rPr>
            <a:t>542</a:t>
          </a:r>
          <a:r>
            <a:rPr kumimoji="1" lang="ja-JP" altLang="en-US" sz="1300">
              <a:latin typeface="ＭＳ Ｐゴシック" panose="020B0600070205080204" pitchFamily="50" charset="-128"/>
              <a:ea typeface="ＭＳ Ｐゴシック" panose="020B0600070205080204" pitchFamily="50" charset="-128"/>
            </a:rPr>
            <a:t>人であったが、行政改革大綱実施計画に基づく定員管理を実施し、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％）を削減した。その結果、類似団体平均より</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ポイント低い数値となった。</a:t>
          </a:r>
        </a:p>
        <a:p>
          <a:r>
            <a:rPr kumimoji="1" lang="ja-JP" altLang="en-US" sz="1300">
              <a:latin typeface="ＭＳ Ｐゴシック" panose="020B0600070205080204" pitchFamily="50" charset="-128"/>
              <a:ea typeface="ＭＳ Ｐゴシック" panose="020B0600070205080204" pitchFamily="50" charset="-128"/>
            </a:rPr>
            <a:t>　 今後は、 沼田市定員適正化計画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年度）に基づき、地域の行政需要を考慮しつつ、適正な定員管理に努める。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4959</xdr:rowOff>
    </xdr:from>
    <xdr:to>
      <xdr:col>81</xdr:col>
      <xdr:colOff>44450</xdr:colOff>
      <xdr:row>59</xdr:row>
      <xdr:rowOff>17599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20509"/>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4959</xdr:rowOff>
    </xdr:from>
    <xdr:to>
      <xdr:col>77</xdr:col>
      <xdr:colOff>44450</xdr:colOff>
      <xdr:row>59</xdr:row>
      <xdr:rowOff>8406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205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170664</xdr:rowOff>
    </xdr:from>
    <xdr:to>
      <xdr:col>72</xdr:col>
      <xdr:colOff>203200</xdr:colOff>
      <xdr:row>59</xdr:row>
      <xdr:rowOff>8406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1476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169514</xdr:rowOff>
    </xdr:from>
    <xdr:to>
      <xdr:col>68</xdr:col>
      <xdr:colOff>152400</xdr:colOff>
      <xdr:row>58</xdr:row>
      <xdr:rowOff>170664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13614"/>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138249</xdr:rowOff>
    </xdr:from>
    <xdr:to>
      <xdr:col>81</xdr:col>
      <xdr:colOff>95250</xdr:colOff>
      <xdr:row>59</xdr:row>
      <xdr:rowOff>68399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154776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2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125609</xdr:rowOff>
    </xdr:from>
    <xdr:to>
      <xdr:col>77</xdr:col>
      <xdr:colOff>95250</xdr:colOff>
      <xdr:row>59</xdr:row>
      <xdr:rowOff>55759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65936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3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129056</xdr:rowOff>
    </xdr:from>
    <xdr:to>
      <xdr:col>73</xdr:col>
      <xdr:colOff>44450</xdr:colOff>
      <xdr:row>59</xdr:row>
      <xdr:rowOff>59206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69383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119864</xdr:rowOff>
    </xdr:from>
    <xdr:to>
      <xdr:col>68</xdr:col>
      <xdr:colOff>203200</xdr:colOff>
      <xdr:row>59</xdr:row>
      <xdr:rowOff>50014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60191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118714</xdr:rowOff>
    </xdr:from>
    <xdr:to>
      <xdr:col>64</xdr:col>
      <xdr:colOff>152400</xdr:colOff>
      <xdr:row>59</xdr:row>
      <xdr:rowOff>48864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59041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36</xdr:row>
      <xdr:rowOff>161290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1338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7938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334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7938</xdr:rowOff>
    </xdr:from>
    <xdr:to>
      <xdr:col>72</xdr:col>
      <xdr:colOff>203200</xdr:colOff>
      <xdr:row>37</xdr:row>
      <xdr:rowOff>22013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5158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24024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90382</xdr:rowOff>
    </xdr:from>
    <xdr:to>
      <xdr:col>81</xdr:col>
      <xdr:colOff>95250</xdr:colOff>
      <xdr:row>37</xdr:row>
      <xdr:rowOff>20532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106909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128588</xdr:rowOff>
    </xdr:from>
    <xdr:to>
      <xdr:col>73</xdr:col>
      <xdr:colOff>44450</xdr:colOff>
      <xdr:row>37</xdr:row>
      <xdr:rowOff>58738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近年、数値は減少傾向であり、今年度は</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となった。主な要因としては利根沼田地域農用地総合整備事業（利根沼田望郷ライン）の償還完了及び充当可能基金の増が挙げられる。将来への負担を少しでも軽減するよう、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10973</xdr:rowOff>
    </xdr:from>
    <xdr:to>
      <xdr:col>81</xdr:col>
      <xdr:colOff>44450</xdr:colOff>
      <xdr:row>16</xdr:row>
      <xdr:rowOff>93015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54173"/>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93015</xdr:rowOff>
    </xdr:from>
    <xdr:to>
      <xdr:col>77</xdr:col>
      <xdr:colOff>44450</xdr:colOff>
      <xdr:row>16</xdr:row>
      <xdr:rowOff>121006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36215"/>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82880</xdr:rowOff>
    </xdr:from>
    <xdr:to>
      <xdr:col>72</xdr:col>
      <xdr:colOff>203200</xdr:colOff>
      <xdr:row>16</xdr:row>
      <xdr:rowOff>121006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826080"/>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52476</xdr:rowOff>
    </xdr:from>
    <xdr:to>
      <xdr:col>68</xdr:col>
      <xdr:colOff>152400</xdr:colOff>
      <xdr:row>16</xdr:row>
      <xdr:rowOff>82880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79567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131623</xdr:rowOff>
    </xdr:from>
    <xdr:to>
      <xdr:col>81</xdr:col>
      <xdr:colOff>95250</xdr:colOff>
      <xdr:row>16</xdr:row>
      <xdr:rowOff>61773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103700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7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42215</xdr:rowOff>
    </xdr:from>
    <xdr:to>
      <xdr:col>77</xdr:col>
      <xdr:colOff>95250</xdr:colOff>
      <xdr:row>16</xdr:row>
      <xdr:rowOff>143815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128592</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7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70206</xdr:rowOff>
    </xdr:from>
    <xdr:to>
      <xdr:col>73</xdr:col>
      <xdr:colOff>44450</xdr:colOff>
      <xdr:row>17</xdr:row>
      <xdr:rowOff>356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156583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32080</xdr:rowOff>
    </xdr:from>
    <xdr:to>
      <xdr:col>68</xdr:col>
      <xdr:colOff>203200</xdr:colOff>
      <xdr:row>16</xdr:row>
      <xdr:rowOff>133680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118457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6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1676</xdr:rowOff>
    </xdr:from>
    <xdr:to>
      <xdr:col>64</xdr:col>
      <xdr:colOff>152400</xdr:colOff>
      <xdr:row>16</xdr:row>
      <xdr:rowOff>103276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88053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正規職員数の減に伴い、前年度から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ポイント下回っている。民間委託の推進などの行政改革を行った結果、職員数を削減することができ、人件費の抑制に一定の成果をもたらしたところである。</a:t>
          </a:r>
        </a:p>
        <a:p>
          <a:r>
            <a:rPr kumimoji="1" lang="ja-JP" altLang="en-US" sz="1300">
              <a:latin typeface="ＭＳ Ｐゴシック" panose="020B0600070205080204" pitchFamily="50" charset="-128"/>
              <a:ea typeface="ＭＳ Ｐゴシック" panose="020B0600070205080204" pitchFamily="50" charset="-128"/>
            </a:rPr>
            <a:t>　 今後は、 沼田市定員適正化計画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年度）に基づき、地域の行政需要を考慮しつつ、適正な定員管理を実施するとともに人件費抑制に努める。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物件費に係る経常収支比率は、施設の解体工事費の増等により前年度に比べ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る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19</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52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2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19</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46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18</xdr:row>
      <xdr:rowOff>76200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46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107950</xdr:rowOff>
    </xdr:from>
    <xdr:to>
      <xdr:col>82</xdr:col>
      <xdr:colOff>158750</xdr:colOff>
      <xdr:row>20</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ポイント上回っている。今後も高齢化の進展などにより、総体的には増加が予想されるため、事業の見直しや健康増進施策の推進等により経費の抑制に努め、財政圧迫に歯止めをかけるよう努める。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1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ポイント減少し、類似団体平均との差が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に縮まった。主な要因としては、簡易水道事業の法適化による操出金の減少が挙げられる。経費を節減するとともに、独立採算の原則に立ち返った料金の見直しなどを行って健全化を図ること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58</xdr:row>
      <xdr:rowOff>140063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4528"/>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140063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89263</xdr:rowOff>
    </xdr:from>
    <xdr:to>
      <xdr:col>74</xdr:col>
      <xdr:colOff>31750</xdr:colOff>
      <xdr:row>59</xdr:row>
      <xdr:rowOff>19413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ポイント上回る数値となった。主な要因は、特別定額給付金の減である。</a:t>
          </a:r>
        </a:p>
        <a:p>
          <a:r>
            <a:rPr kumimoji="1" lang="ja-JP" altLang="en-US" sz="1300">
              <a:latin typeface="ＭＳ Ｐゴシック" panose="020B0600070205080204" pitchFamily="50" charset="-128"/>
              <a:ea typeface="ＭＳ Ｐゴシック" panose="020B0600070205080204" pitchFamily="50" charset="-128"/>
            </a:rPr>
            <a:t>　 今後は、各種団体の補助金も含め、公益上の必要性や効果などを十分勘案したうえで、比率を注視しつつ引き続き適正な財政運営に努める。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049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3976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に大きく依存することのない財政運営に努めてきたことにより、減少傾向である。近年、大型ハード事業が集中したことにより、償還開始以後は公債費の増額が見込まれるため、今後も引き続き事業の適債性を十分勘案・厳選し、地方債の発行には最小限にとどめ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26416</xdr:rowOff>
    </xdr:from>
    <xdr:to>
      <xdr:col>24</xdr:col>
      <xdr:colOff>25400</xdr:colOff>
      <xdr:row>75</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8516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76708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1717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76708</xdr:rowOff>
    </xdr:from>
    <xdr:to>
      <xdr:col>15</xdr:col>
      <xdr:colOff>98425</xdr:colOff>
      <xdr:row>75</xdr:row>
      <xdr:rowOff>76708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35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76708</xdr:rowOff>
    </xdr:from>
    <xdr:to>
      <xdr:col>11</xdr:col>
      <xdr:colOff>9525</xdr:colOff>
      <xdr:row>75</xdr:row>
      <xdr:rowOff>83566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354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147066</xdr:rowOff>
    </xdr:from>
    <xdr:to>
      <xdr:col>24</xdr:col>
      <xdr:colOff>76200</xdr:colOff>
      <xdr:row>75</xdr:row>
      <xdr:rowOff>77216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55643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4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25908</xdr:rowOff>
    </xdr:from>
    <xdr:to>
      <xdr:col>15</xdr:col>
      <xdr:colOff>149225</xdr:colOff>
      <xdr:row>75</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137685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25908</xdr:rowOff>
    </xdr:from>
    <xdr:to>
      <xdr:col>11</xdr:col>
      <xdr:colOff>60325</xdr:colOff>
      <xdr:row>75</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137685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32766</xdr:rowOff>
    </xdr:from>
    <xdr:to>
      <xdr:col>6</xdr:col>
      <xdr:colOff>171450</xdr:colOff>
      <xdr:row>75</xdr:row>
      <xdr:rowOff>134366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144543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公債費以外の経費にかかる経常収支比率は、前年度と比べると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大幅に上回っている。主な要因としては、年々増加傾向にある施設の維持管理経費などが挙げられる。今後、公共施設適正管理計画の推進をはじめ、事務事業の見直しや各種事業の優先度を適切に判断し、歳出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79</xdr:row>
      <xdr:rowOff>134620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4572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106697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134620</xdr:rowOff>
    </xdr:from>
    <xdr:to>
      <xdr:col>82</xdr:col>
      <xdr:colOff>196850</xdr:colOff>
      <xdr:row>79</xdr:row>
      <xdr:rowOff>134620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54611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6372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8889</xdr:rowOff>
    </xdr:from>
    <xdr:to>
      <xdr:col>78</xdr:col>
      <xdr:colOff>69850</xdr:colOff>
      <xdr:row>80</xdr:row>
      <xdr:rowOff>54611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724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148589</xdr:rowOff>
    </xdr:from>
    <xdr:to>
      <xdr:col>78</xdr:col>
      <xdr:colOff>120650</xdr:colOff>
      <xdr:row>78</xdr:row>
      <xdr:rowOff>78739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104139</xdr:rowOff>
    </xdr:from>
    <xdr:to>
      <xdr:col>73</xdr:col>
      <xdr:colOff>180975</xdr:colOff>
      <xdr:row>80</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648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130827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104139</xdr:rowOff>
    </xdr:from>
    <xdr:to>
      <xdr:col>69</xdr:col>
      <xdr:colOff>92075</xdr:colOff>
      <xdr:row>79</xdr:row>
      <xdr:rowOff>111761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648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121938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3811</xdr:rowOff>
    </xdr:from>
    <xdr:to>
      <xdr:col>78</xdr:col>
      <xdr:colOff>120650</xdr:colOff>
      <xdr:row>80</xdr:row>
      <xdr:rowOff>105411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90188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80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129539</xdr:rowOff>
    </xdr:from>
    <xdr:to>
      <xdr:col>74</xdr:col>
      <xdr:colOff>31750</xdr:colOff>
      <xdr:row>80</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53339</xdr:rowOff>
    </xdr:from>
    <xdr:to>
      <xdr:col>69</xdr:col>
      <xdr:colOff>142875</xdr:colOff>
      <xdr:row>79</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139716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117843</xdr:rowOff>
    </xdr:from>
    <xdr:to>
      <xdr:col>29</xdr:col>
      <xdr:colOff>127000</xdr:colOff>
      <xdr:row>17</xdr:row>
      <xdr:rowOff>135636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80118"/>
          <a:ext cx="647700" cy="17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117843</xdr:rowOff>
    </xdr:from>
    <xdr:to>
      <xdr:col>26</xdr:col>
      <xdr:colOff>50800</xdr:colOff>
      <xdr:row>17</xdr:row>
      <xdr:rowOff>146774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0118"/>
          <a:ext cx="698500" cy="2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146774</xdr:rowOff>
    </xdr:from>
    <xdr:to>
      <xdr:col>22</xdr:col>
      <xdr:colOff>114300</xdr:colOff>
      <xdr:row>17</xdr:row>
      <xdr:rowOff>155639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9049"/>
          <a:ext cx="698500" cy="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155639</xdr:rowOff>
    </xdr:from>
    <xdr:to>
      <xdr:col>18</xdr:col>
      <xdr:colOff>177800</xdr:colOff>
      <xdr:row>18</xdr:row>
      <xdr:rowOff>71806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7914"/>
          <a:ext cx="698500" cy="8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84836</xdr:rowOff>
    </xdr:from>
    <xdr:to>
      <xdr:col>29</xdr:col>
      <xdr:colOff>177800</xdr:colOff>
      <xdr:row>18</xdr:row>
      <xdr:rowOff>14986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56913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67043</xdr:rowOff>
    </xdr:from>
    <xdr:to>
      <xdr:col>26</xdr:col>
      <xdr:colOff>101600</xdr:colOff>
      <xdr:row>17</xdr:row>
      <xdr:rowOff>168643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153420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95974</xdr:rowOff>
    </xdr:from>
    <xdr:to>
      <xdr:col>22</xdr:col>
      <xdr:colOff>165100</xdr:colOff>
      <xdr:row>18</xdr:row>
      <xdr:rowOff>26124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104839</xdr:rowOff>
    </xdr:from>
    <xdr:to>
      <xdr:col>19</xdr:col>
      <xdr:colOff>38100</xdr:colOff>
      <xdr:row>18</xdr:row>
      <xdr:rowOff>34989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19766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21006</xdr:rowOff>
    </xdr:from>
    <xdr:to>
      <xdr:col>15</xdr:col>
      <xdr:colOff>101600</xdr:colOff>
      <xdr:row>18</xdr:row>
      <xdr:rowOff>122606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107383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23319</xdr:rowOff>
    </xdr:from>
    <xdr:to>
      <xdr:col>29</xdr:col>
      <xdr:colOff>127000</xdr:colOff>
      <xdr:row>38</xdr:row>
      <xdr:rowOff>23669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90919"/>
          <a:ext cx="647700" cy="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22096</xdr:rowOff>
    </xdr:from>
    <xdr:to>
      <xdr:col>26</xdr:col>
      <xdr:colOff>50800</xdr:colOff>
      <xdr:row>38</xdr:row>
      <xdr:rowOff>23319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89696"/>
          <a:ext cx="6985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4227</xdr:rowOff>
    </xdr:from>
    <xdr:to>
      <xdr:col>22</xdr:col>
      <xdr:colOff>114300</xdr:colOff>
      <xdr:row>38</xdr:row>
      <xdr:rowOff>22096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71827"/>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2791</xdr:rowOff>
    </xdr:from>
    <xdr:to>
      <xdr:col>18</xdr:col>
      <xdr:colOff>177800</xdr:colOff>
      <xdr:row>38</xdr:row>
      <xdr:rowOff>4227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0391"/>
          <a:ext cx="698500" cy="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315769</xdr:rowOff>
    </xdr:from>
    <xdr:to>
      <xdr:col>29</xdr:col>
      <xdr:colOff>177800</xdr:colOff>
      <xdr:row>38</xdr:row>
      <xdr:rowOff>74469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315419</xdr:rowOff>
    </xdr:from>
    <xdr:to>
      <xdr:col>26</xdr:col>
      <xdr:colOff>101600</xdr:colOff>
      <xdr:row>38</xdr:row>
      <xdr:rowOff>74119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58896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314196</xdr:rowOff>
    </xdr:from>
    <xdr:to>
      <xdr:col>22</xdr:col>
      <xdr:colOff>165100</xdr:colOff>
      <xdr:row>38</xdr:row>
      <xdr:rowOff>72896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57673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296327</xdr:rowOff>
    </xdr:from>
    <xdr:to>
      <xdr:col>19</xdr:col>
      <xdr:colOff>38100</xdr:colOff>
      <xdr:row>38</xdr:row>
      <xdr:rowOff>55027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39804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294891</xdr:rowOff>
    </xdr:from>
    <xdr:to>
      <xdr:col>15</xdr:col>
      <xdr:colOff>101600</xdr:colOff>
      <xdr:row>38</xdr:row>
      <xdr:rowOff>53591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38368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87350</xdr:rowOff>
    </xdr:from>
    <xdr:to>
      <xdr:col>24</xdr:col>
      <xdr:colOff>63500</xdr:colOff>
      <xdr:row>37</xdr:row>
      <xdr:rowOff>95466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1000"/>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87350</xdr:rowOff>
    </xdr:from>
    <xdr:to>
      <xdr:col>19</xdr:col>
      <xdr:colOff>177800</xdr:colOff>
      <xdr:row>37</xdr:row>
      <xdr:rowOff>165633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1000"/>
          <a:ext cx="889000" cy="7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152324</xdr:rowOff>
    </xdr:from>
    <xdr:to>
      <xdr:col>15</xdr:col>
      <xdr:colOff>50800</xdr:colOff>
      <xdr:row>37</xdr:row>
      <xdr:rowOff>165633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95974"/>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152324</xdr:rowOff>
    </xdr:from>
    <xdr:to>
      <xdr:col>10</xdr:col>
      <xdr:colOff>114300</xdr:colOff>
      <xdr:row>37</xdr:row>
      <xdr:rowOff>170535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95974"/>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44666</xdr:rowOff>
    </xdr:from>
    <xdr:to>
      <xdr:col>24</xdr:col>
      <xdr:colOff>114300</xdr:colOff>
      <xdr:row>37</xdr:row>
      <xdr:rowOff>146266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23093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36550</xdr:rowOff>
    </xdr:from>
    <xdr:to>
      <xdr:col>20</xdr:col>
      <xdr:colOff>38100</xdr:colOff>
      <xdr:row>37</xdr:row>
      <xdr:rowOff>138150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129277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114833</xdr:rowOff>
    </xdr:from>
    <xdr:to>
      <xdr:col>15</xdr:col>
      <xdr:colOff>101600</xdr:colOff>
      <xdr:row>38</xdr:row>
      <xdr:rowOff>44983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36110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101524</xdr:rowOff>
    </xdr:from>
    <xdr:to>
      <xdr:col>10</xdr:col>
      <xdr:colOff>165100</xdr:colOff>
      <xdr:row>38</xdr:row>
      <xdr:rowOff>31674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22801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119736</xdr:rowOff>
    </xdr:from>
    <xdr:to>
      <xdr:col>6</xdr:col>
      <xdr:colOff>38100</xdr:colOff>
      <xdr:row>38</xdr:row>
      <xdr:rowOff>49885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41012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124391</xdr:rowOff>
    </xdr:from>
    <xdr:to>
      <xdr:col>24</xdr:col>
      <xdr:colOff>63500</xdr:colOff>
      <xdr:row>57</xdr:row>
      <xdr:rowOff>130632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97041"/>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130632</xdr:rowOff>
    </xdr:from>
    <xdr:to>
      <xdr:col>19</xdr:col>
      <xdr:colOff>177800</xdr:colOff>
      <xdr:row>57</xdr:row>
      <xdr:rowOff>157263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03282"/>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157263</xdr:rowOff>
    </xdr:from>
    <xdr:to>
      <xdr:col>15</xdr:col>
      <xdr:colOff>50800</xdr:colOff>
      <xdr:row>57</xdr:row>
      <xdr:rowOff>171192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29913"/>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171192</xdr:rowOff>
    </xdr:from>
    <xdr:to>
      <xdr:col>10</xdr:col>
      <xdr:colOff>114300</xdr:colOff>
      <xdr:row>58</xdr:row>
      <xdr:rowOff>17511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43842"/>
          <a:ext cx="8890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73591</xdr:rowOff>
    </xdr:from>
    <xdr:to>
      <xdr:col>24</xdr:col>
      <xdr:colOff>114300</xdr:colOff>
      <xdr:row>58</xdr:row>
      <xdr:rowOff>3741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79832</xdr:rowOff>
    </xdr:from>
    <xdr:to>
      <xdr:col>20</xdr:col>
      <xdr:colOff>38100</xdr:colOff>
      <xdr:row>58</xdr:row>
      <xdr:rowOff>9982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106463</xdr:rowOff>
    </xdr:from>
    <xdr:to>
      <xdr:col>15</xdr:col>
      <xdr:colOff>101600</xdr:colOff>
      <xdr:row>58</xdr:row>
      <xdr:rowOff>36613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27740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120392</xdr:rowOff>
    </xdr:from>
    <xdr:to>
      <xdr:col>10</xdr:col>
      <xdr:colOff>165100</xdr:colOff>
      <xdr:row>58</xdr:row>
      <xdr:rowOff>50542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41669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8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138161</xdr:rowOff>
    </xdr:from>
    <xdr:to>
      <xdr:col>6</xdr:col>
      <xdr:colOff>38100</xdr:colOff>
      <xdr:row>58</xdr:row>
      <xdr:rowOff>68311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59438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0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49599</xdr:rowOff>
    </xdr:from>
    <xdr:to>
      <xdr:col>24</xdr:col>
      <xdr:colOff>63500</xdr:colOff>
      <xdr:row>78</xdr:row>
      <xdr:rowOff>88754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22699"/>
          <a:ext cx="8382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88754</xdr:rowOff>
    </xdr:from>
    <xdr:to>
      <xdr:col>19</xdr:col>
      <xdr:colOff>177800</xdr:colOff>
      <xdr:row>78</xdr:row>
      <xdr:rowOff>108235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61854"/>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102814</xdr:rowOff>
    </xdr:from>
    <xdr:to>
      <xdr:col>15</xdr:col>
      <xdr:colOff>50800</xdr:colOff>
      <xdr:row>78</xdr:row>
      <xdr:rowOff>108235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75914"/>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102814</xdr:rowOff>
    </xdr:from>
    <xdr:to>
      <xdr:col>10</xdr:col>
      <xdr:colOff>114300</xdr:colOff>
      <xdr:row>78</xdr:row>
      <xdr:rowOff>119256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75914"/>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170249</xdr:rowOff>
    </xdr:from>
    <xdr:to>
      <xdr:col>24</xdr:col>
      <xdr:colOff>114300</xdr:colOff>
      <xdr:row>78</xdr:row>
      <xdr:rowOff>100399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21676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37954</xdr:rowOff>
    </xdr:from>
    <xdr:to>
      <xdr:col>20</xdr:col>
      <xdr:colOff>38100</xdr:colOff>
      <xdr:row>78</xdr:row>
      <xdr:rowOff>139554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156081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57435</xdr:rowOff>
    </xdr:from>
    <xdr:to>
      <xdr:col>15</xdr:col>
      <xdr:colOff>101600</xdr:colOff>
      <xdr:row>78</xdr:row>
      <xdr:rowOff>159035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4112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52014</xdr:rowOff>
    </xdr:from>
    <xdr:to>
      <xdr:col>10</xdr:col>
      <xdr:colOff>165100</xdr:colOff>
      <xdr:row>78</xdr:row>
      <xdr:rowOff>153614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170141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68456</xdr:rowOff>
    </xdr:from>
    <xdr:to>
      <xdr:col>6</xdr:col>
      <xdr:colOff>38100</xdr:colOff>
      <xdr:row>78</xdr:row>
      <xdr:rowOff>170056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21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114173</xdr:rowOff>
    </xdr:from>
    <xdr:to>
      <xdr:col>24</xdr:col>
      <xdr:colOff>63500</xdr:colOff>
      <xdr:row>97</xdr:row>
      <xdr:rowOff>40762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73373"/>
          <a:ext cx="838200" cy="9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40762</xdr:rowOff>
    </xdr:from>
    <xdr:to>
      <xdr:col>19</xdr:col>
      <xdr:colOff>177800</xdr:colOff>
      <xdr:row>97</xdr:row>
      <xdr:rowOff>48961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71412"/>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48961</xdr:rowOff>
    </xdr:from>
    <xdr:to>
      <xdr:col>15</xdr:col>
      <xdr:colOff>50800</xdr:colOff>
      <xdr:row>97</xdr:row>
      <xdr:rowOff>85475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9611"/>
          <a:ext cx="889000" cy="3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85475</xdr:rowOff>
    </xdr:from>
    <xdr:to>
      <xdr:col>10</xdr:col>
      <xdr:colOff>114300</xdr:colOff>
      <xdr:row>97</xdr:row>
      <xdr:rowOff>109167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16125"/>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63373</xdr:rowOff>
    </xdr:from>
    <xdr:to>
      <xdr:col>24</xdr:col>
      <xdr:colOff>114300</xdr:colOff>
      <xdr:row>96</xdr:row>
      <xdr:rowOff>164973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41800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161412</xdr:rowOff>
    </xdr:from>
    <xdr:to>
      <xdr:col>20</xdr:col>
      <xdr:colOff>38100</xdr:colOff>
      <xdr:row>97</xdr:row>
      <xdr:rowOff>91562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82689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169611</xdr:rowOff>
    </xdr:from>
    <xdr:to>
      <xdr:col>15</xdr:col>
      <xdr:colOff>101600</xdr:colOff>
      <xdr:row>97</xdr:row>
      <xdr:rowOff>99761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90888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34675</xdr:rowOff>
    </xdr:from>
    <xdr:to>
      <xdr:col>10</xdr:col>
      <xdr:colOff>165100</xdr:colOff>
      <xdr:row>97</xdr:row>
      <xdr:rowOff>136275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127402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58367</xdr:rowOff>
    </xdr:from>
    <xdr:to>
      <xdr:col>6</xdr:col>
      <xdr:colOff>38100</xdr:colOff>
      <xdr:row>97</xdr:row>
      <xdr:rowOff>159967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151094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61054</xdr:rowOff>
    </xdr:from>
    <xdr:to>
      <xdr:col>55</xdr:col>
      <xdr:colOff>0</xdr:colOff>
      <xdr:row>36</xdr:row>
      <xdr:rowOff>136126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61804"/>
          <a:ext cx="838200" cy="24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61054</xdr:rowOff>
    </xdr:from>
    <xdr:to>
      <xdr:col>50</xdr:col>
      <xdr:colOff>114300</xdr:colOff>
      <xdr:row>38</xdr:row>
      <xdr:rowOff>43570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61804"/>
          <a:ext cx="889000" cy="49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31199</xdr:rowOff>
    </xdr:from>
    <xdr:to>
      <xdr:col>45</xdr:col>
      <xdr:colOff>177800</xdr:colOff>
      <xdr:row>38</xdr:row>
      <xdr:rowOff>43570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46299"/>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31199</xdr:rowOff>
    </xdr:from>
    <xdr:to>
      <xdr:col>41</xdr:col>
      <xdr:colOff>50800</xdr:colOff>
      <xdr:row>38</xdr:row>
      <xdr:rowOff>35565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629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85326</xdr:rowOff>
    </xdr:from>
    <xdr:to>
      <xdr:col>55</xdr:col>
      <xdr:colOff>50800</xdr:colOff>
      <xdr:row>37</xdr:row>
      <xdr:rowOff>15476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108203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0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10254</xdr:rowOff>
    </xdr:from>
    <xdr:to>
      <xdr:col>50</xdr:col>
      <xdr:colOff>165100</xdr:colOff>
      <xdr:row>35</xdr:row>
      <xdr:rowOff>111854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102981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0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164220</xdr:rowOff>
    </xdr:from>
    <xdr:to>
      <xdr:col>46</xdr:col>
      <xdr:colOff>38100</xdr:colOff>
      <xdr:row>38</xdr:row>
      <xdr:rowOff>94370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85497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151849</xdr:rowOff>
    </xdr:from>
    <xdr:to>
      <xdr:col>41</xdr:col>
      <xdr:colOff>101600</xdr:colOff>
      <xdr:row>38</xdr:row>
      <xdr:rowOff>81999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73126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156215</xdr:rowOff>
    </xdr:from>
    <xdr:to>
      <xdr:col>36</xdr:col>
      <xdr:colOff>165100</xdr:colOff>
      <xdr:row>38</xdr:row>
      <xdr:rowOff>86365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77492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163301</xdr:rowOff>
    </xdr:from>
    <xdr:to>
      <xdr:col>55</xdr:col>
      <xdr:colOff>0</xdr:colOff>
      <xdr:row>57</xdr:row>
      <xdr:rowOff>72003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64501"/>
          <a:ext cx="838200" cy="8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66434</xdr:rowOff>
    </xdr:from>
    <xdr:to>
      <xdr:col>50</xdr:col>
      <xdr:colOff>114300</xdr:colOff>
      <xdr:row>56</xdr:row>
      <xdr:rowOff>163301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67634"/>
          <a:ext cx="889000" cy="9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156283</xdr:rowOff>
    </xdr:from>
    <xdr:to>
      <xdr:col>45</xdr:col>
      <xdr:colOff>177800</xdr:colOff>
      <xdr:row>56</xdr:row>
      <xdr:rowOff>66434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14583"/>
          <a:ext cx="889000" cy="25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156283</xdr:rowOff>
    </xdr:from>
    <xdr:to>
      <xdr:col>41</xdr:col>
      <xdr:colOff>50800</xdr:colOff>
      <xdr:row>56</xdr:row>
      <xdr:rowOff>110234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14583"/>
          <a:ext cx="889000" cy="29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21203</xdr:rowOff>
    </xdr:from>
    <xdr:to>
      <xdr:col>55</xdr:col>
      <xdr:colOff>50800</xdr:colOff>
      <xdr:row>57</xdr:row>
      <xdr:rowOff>122803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171080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112501</xdr:rowOff>
    </xdr:from>
    <xdr:to>
      <xdr:col>50</xdr:col>
      <xdr:colOff>165100</xdr:colOff>
      <xdr:row>57</xdr:row>
      <xdr:rowOff>42651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15634</xdr:rowOff>
    </xdr:from>
    <xdr:to>
      <xdr:col>46</xdr:col>
      <xdr:colOff>38100</xdr:colOff>
      <xdr:row>56</xdr:row>
      <xdr:rowOff>117234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108361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7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105483</xdr:rowOff>
    </xdr:from>
    <xdr:to>
      <xdr:col>41</xdr:col>
      <xdr:colOff>101600</xdr:colOff>
      <xdr:row>55</xdr:row>
      <xdr:rowOff>35633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52160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3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59434</xdr:rowOff>
    </xdr:from>
    <xdr:to>
      <xdr:col>36</xdr:col>
      <xdr:colOff>165100</xdr:colOff>
      <xdr:row>56</xdr:row>
      <xdr:rowOff>161034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150473</xdr:rowOff>
    </xdr:from>
    <xdr:to>
      <xdr:col>55</xdr:col>
      <xdr:colOff>0</xdr:colOff>
      <xdr:row>77</xdr:row>
      <xdr:rowOff>127584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80673"/>
          <a:ext cx="838200" cy="1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150473</xdr:rowOff>
    </xdr:from>
    <xdr:to>
      <xdr:col>50</xdr:col>
      <xdr:colOff>114300</xdr:colOff>
      <xdr:row>78</xdr:row>
      <xdr:rowOff>22749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80673"/>
          <a:ext cx="889000" cy="2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21726</xdr:rowOff>
    </xdr:from>
    <xdr:to>
      <xdr:col>45</xdr:col>
      <xdr:colOff>177800</xdr:colOff>
      <xdr:row>78</xdr:row>
      <xdr:rowOff>22749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94826"/>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21726</xdr:rowOff>
    </xdr:from>
    <xdr:to>
      <xdr:col>41</xdr:col>
      <xdr:colOff>50800</xdr:colOff>
      <xdr:row>78</xdr:row>
      <xdr:rowOff>22137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9482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76784</xdr:rowOff>
    </xdr:from>
    <xdr:to>
      <xdr:col>55</xdr:col>
      <xdr:colOff>50800</xdr:colOff>
      <xdr:row>78</xdr:row>
      <xdr:rowOff>6934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163161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9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99673</xdr:rowOff>
    </xdr:from>
    <xdr:to>
      <xdr:col>50</xdr:col>
      <xdr:colOff>165100</xdr:colOff>
      <xdr:row>77</xdr:row>
      <xdr:rowOff>29823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2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46350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0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143399</xdr:rowOff>
    </xdr:from>
    <xdr:to>
      <xdr:col>46</xdr:col>
      <xdr:colOff>38100</xdr:colOff>
      <xdr:row>78</xdr:row>
      <xdr:rowOff>73549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64676</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61017" y="1343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142376</xdr:rowOff>
    </xdr:from>
    <xdr:to>
      <xdr:col>41</xdr:col>
      <xdr:colOff>101600</xdr:colOff>
      <xdr:row>78</xdr:row>
      <xdr:rowOff>72526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63653</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43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142787</xdr:rowOff>
    </xdr:from>
    <xdr:to>
      <xdr:col>36</xdr:col>
      <xdr:colOff>165100</xdr:colOff>
      <xdr:row>78</xdr:row>
      <xdr:rowOff>72937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64064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3017" y="134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157562</xdr:rowOff>
    </xdr:from>
    <xdr:to>
      <xdr:col>55</xdr:col>
      <xdr:colOff>0</xdr:colOff>
      <xdr:row>98</xdr:row>
      <xdr:rowOff>39725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88212"/>
          <a:ext cx="838200" cy="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109260</xdr:rowOff>
    </xdr:from>
    <xdr:to>
      <xdr:col>50</xdr:col>
      <xdr:colOff>114300</xdr:colOff>
      <xdr:row>98</xdr:row>
      <xdr:rowOff>39725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568460"/>
          <a:ext cx="889000" cy="2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24394</xdr:rowOff>
    </xdr:from>
    <xdr:to>
      <xdr:col>45</xdr:col>
      <xdr:colOff>177800</xdr:colOff>
      <xdr:row>96</xdr:row>
      <xdr:rowOff>109260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312144"/>
          <a:ext cx="889000" cy="2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24394</xdr:rowOff>
    </xdr:from>
    <xdr:to>
      <xdr:col>41</xdr:col>
      <xdr:colOff>50800</xdr:colOff>
      <xdr:row>96</xdr:row>
      <xdr:rowOff>127543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312144"/>
          <a:ext cx="889000" cy="2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106762</xdr:rowOff>
    </xdr:from>
    <xdr:to>
      <xdr:col>55</xdr:col>
      <xdr:colOff>50800</xdr:colOff>
      <xdr:row>98</xdr:row>
      <xdr:rowOff>36912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21689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160375</xdr:rowOff>
    </xdr:from>
    <xdr:to>
      <xdr:col>50</xdr:col>
      <xdr:colOff>165100</xdr:colOff>
      <xdr:row>98</xdr:row>
      <xdr:rowOff>90525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81652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58460</xdr:rowOff>
    </xdr:from>
    <xdr:to>
      <xdr:col>46</xdr:col>
      <xdr:colOff>38100</xdr:colOff>
      <xdr:row>96</xdr:row>
      <xdr:rowOff>160060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9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145044</xdr:rowOff>
    </xdr:from>
    <xdr:to>
      <xdr:col>41</xdr:col>
      <xdr:colOff>101600</xdr:colOff>
      <xdr:row>95</xdr:row>
      <xdr:rowOff>75194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91721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03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76743</xdr:rowOff>
    </xdr:from>
    <xdr:to>
      <xdr:col>36</xdr:col>
      <xdr:colOff>165100</xdr:colOff>
      <xdr:row>97</xdr:row>
      <xdr:rowOff>6893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23420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20325</xdr:rowOff>
    </xdr:from>
    <xdr:to>
      <xdr:col>85</xdr:col>
      <xdr:colOff>127000</xdr:colOff>
      <xdr:row>38</xdr:row>
      <xdr:rowOff>25160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35425"/>
          <a:ext cx="8382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18228</xdr:rowOff>
    </xdr:from>
    <xdr:to>
      <xdr:col>81</xdr:col>
      <xdr:colOff>50800</xdr:colOff>
      <xdr:row>38</xdr:row>
      <xdr:rowOff>25160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33328"/>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17714</xdr:rowOff>
    </xdr:from>
    <xdr:to>
      <xdr:col>76</xdr:col>
      <xdr:colOff>114300</xdr:colOff>
      <xdr:row>38</xdr:row>
      <xdr:rowOff>18228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3281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17714</xdr:rowOff>
    </xdr:from>
    <xdr:to>
      <xdr:col>71</xdr:col>
      <xdr:colOff>177800</xdr:colOff>
      <xdr:row>38</xdr:row>
      <xdr:rowOff>21074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2814"/>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140975</xdr:rowOff>
    </xdr:from>
    <xdr:to>
      <xdr:col>85</xdr:col>
      <xdr:colOff>177800</xdr:colOff>
      <xdr:row>38</xdr:row>
      <xdr:rowOff>71125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145810</xdr:rowOff>
    </xdr:from>
    <xdr:to>
      <xdr:col>81</xdr:col>
      <xdr:colOff>101600</xdr:colOff>
      <xdr:row>38</xdr:row>
      <xdr:rowOff>75960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67087</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6582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138878</xdr:rowOff>
    </xdr:from>
    <xdr:to>
      <xdr:col>76</xdr:col>
      <xdr:colOff>165100</xdr:colOff>
      <xdr:row>38</xdr:row>
      <xdr:rowOff>69028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60155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138363</xdr:rowOff>
    </xdr:from>
    <xdr:to>
      <xdr:col>72</xdr:col>
      <xdr:colOff>38100</xdr:colOff>
      <xdr:row>38</xdr:row>
      <xdr:rowOff>68514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2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59641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7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141724</xdr:rowOff>
    </xdr:from>
    <xdr:to>
      <xdr:col>67</xdr:col>
      <xdr:colOff>101600</xdr:colOff>
      <xdr:row>38</xdr:row>
      <xdr:rowOff>71874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63001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7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128155</xdr:rowOff>
    </xdr:from>
    <xdr:to>
      <xdr:col>85</xdr:col>
      <xdr:colOff>127000</xdr:colOff>
      <xdr:row>78</xdr:row>
      <xdr:rowOff>130397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501255"/>
          <a:ext cx="8382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123467</xdr:rowOff>
    </xdr:from>
    <xdr:to>
      <xdr:col>81</xdr:col>
      <xdr:colOff>50800</xdr:colOff>
      <xdr:row>78</xdr:row>
      <xdr:rowOff>128155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9656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123467</xdr:rowOff>
    </xdr:from>
    <xdr:to>
      <xdr:col>76</xdr:col>
      <xdr:colOff>114300</xdr:colOff>
      <xdr:row>78</xdr:row>
      <xdr:rowOff>126000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96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123557</xdr:rowOff>
    </xdr:from>
    <xdr:to>
      <xdr:col>71</xdr:col>
      <xdr:colOff>177800</xdr:colOff>
      <xdr:row>78</xdr:row>
      <xdr:rowOff>126000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96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79597</xdr:rowOff>
    </xdr:from>
    <xdr:to>
      <xdr:col>85</xdr:col>
      <xdr:colOff>177800</xdr:colOff>
      <xdr:row>79</xdr:row>
      <xdr:rowOff>9747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165974</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77355</xdr:rowOff>
    </xdr:from>
    <xdr:to>
      <xdr:col>81</xdr:col>
      <xdr:colOff>101600</xdr:colOff>
      <xdr:row>79</xdr:row>
      <xdr:rowOff>7505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170082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72667</xdr:rowOff>
    </xdr:from>
    <xdr:to>
      <xdr:col>76</xdr:col>
      <xdr:colOff>165100</xdr:colOff>
      <xdr:row>79</xdr:row>
      <xdr:rowOff>2817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165394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75200</xdr:rowOff>
    </xdr:from>
    <xdr:to>
      <xdr:col>72</xdr:col>
      <xdr:colOff>38100</xdr:colOff>
      <xdr:row>79</xdr:row>
      <xdr:rowOff>5350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167927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72757</xdr:rowOff>
    </xdr:from>
    <xdr:to>
      <xdr:col>67</xdr:col>
      <xdr:colOff>101600</xdr:colOff>
      <xdr:row>79</xdr:row>
      <xdr:rowOff>2907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165484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102093</xdr:rowOff>
    </xdr:from>
    <xdr:to>
      <xdr:col>85</xdr:col>
      <xdr:colOff>127000</xdr:colOff>
      <xdr:row>98</xdr:row>
      <xdr:rowOff>133711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04193"/>
          <a:ext cx="838200" cy="3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133711</xdr:rowOff>
    </xdr:from>
    <xdr:to>
      <xdr:col>81</xdr:col>
      <xdr:colOff>50800</xdr:colOff>
      <xdr:row>98</xdr:row>
      <xdr:rowOff>135745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35811"/>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135745</xdr:rowOff>
    </xdr:from>
    <xdr:to>
      <xdr:col>76</xdr:col>
      <xdr:colOff>114300</xdr:colOff>
      <xdr:row>98</xdr:row>
      <xdr:rowOff>137505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37845"/>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136892</xdr:rowOff>
    </xdr:from>
    <xdr:to>
      <xdr:col>71</xdr:col>
      <xdr:colOff>177800</xdr:colOff>
      <xdr:row>98</xdr:row>
      <xdr:rowOff>137505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38992"/>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51293</xdr:rowOff>
    </xdr:from>
    <xdr:to>
      <xdr:col>85</xdr:col>
      <xdr:colOff>177800</xdr:colOff>
      <xdr:row>98</xdr:row>
      <xdr:rowOff>152893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137670</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82911</xdr:rowOff>
    </xdr:from>
    <xdr:to>
      <xdr:col>81</xdr:col>
      <xdr:colOff>101600</xdr:colOff>
      <xdr:row>99</xdr:row>
      <xdr:rowOff>13061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4188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84945</xdr:rowOff>
    </xdr:from>
    <xdr:to>
      <xdr:col>76</xdr:col>
      <xdr:colOff>165100</xdr:colOff>
      <xdr:row>99</xdr:row>
      <xdr:rowOff>15095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6222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86705</xdr:rowOff>
    </xdr:from>
    <xdr:to>
      <xdr:col>72</xdr:col>
      <xdr:colOff>38100</xdr:colOff>
      <xdr:row>99</xdr:row>
      <xdr:rowOff>16855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7982</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4017" y="16981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86092</xdr:rowOff>
    </xdr:from>
    <xdr:to>
      <xdr:col>67</xdr:col>
      <xdr:colOff>101600</xdr:colOff>
      <xdr:row>99</xdr:row>
      <xdr:rowOff>16242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150864</xdr:rowOff>
    </xdr:from>
    <xdr:to>
      <xdr:col>116</xdr:col>
      <xdr:colOff>63500</xdr:colOff>
      <xdr:row>58</xdr:row>
      <xdr:rowOff>151816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94964"/>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151816</xdr:rowOff>
    </xdr:from>
    <xdr:to>
      <xdr:col>111</xdr:col>
      <xdr:colOff>177800</xdr:colOff>
      <xdr:row>58</xdr:row>
      <xdr:rowOff>152616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9591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152426</xdr:rowOff>
    </xdr:from>
    <xdr:to>
      <xdr:col>107</xdr:col>
      <xdr:colOff>50800</xdr:colOff>
      <xdr:row>58</xdr:row>
      <xdr:rowOff>152616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9652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152426</xdr:rowOff>
    </xdr:from>
    <xdr:to>
      <xdr:col>102</xdr:col>
      <xdr:colOff>114300</xdr:colOff>
      <xdr:row>58</xdr:row>
      <xdr:rowOff>153473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96526"/>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100064</xdr:rowOff>
    </xdr:from>
    <xdr:to>
      <xdr:col>116</xdr:col>
      <xdr:colOff>114300</xdr:colOff>
      <xdr:row>59</xdr:row>
      <xdr:rowOff>30214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36638</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101016</xdr:rowOff>
    </xdr:from>
    <xdr:to>
      <xdr:col>112</xdr:col>
      <xdr:colOff>38100</xdr:colOff>
      <xdr:row>59</xdr:row>
      <xdr:rowOff>31166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22293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3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101816</xdr:rowOff>
    </xdr:from>
    <xdr:to>
      <xdr:col>107</xdr:col>
      <xdr:colOff>101600</xdr:colOff>
      <xdr:row>59</xdr:row>
      <xdr:rowOff>31966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23093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3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101626</xdr:rowOff>
    </xdr:from>
    <xdr:to>
      <xdr:col>102</xdr:col>
      <xdr:colOff>165100</xdr:colOff>
      <xdr:row>59</xdr:row>
      <xdr:rowOff>31776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22903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102673</xdr:rowOff>
    </xdr:from>
    <xdr:to>
      <xdr:col>98</xdr:col>
      <xdr:colOff>38100</xdr:colOff>
      <xdr:row>59</xdr:row>
      <xdr:rowOff>32823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23950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3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128727</xdr:rowOff>
    </xdr:from>
    <xdr:to>
      <xdr:col>116</xdr:col>
      <xdr:colOff>63500</xdr:colOff>
      <xdr:row>76</xdr:row>
      <xdr:rowOff>142329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58927"/>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30527</xdr:rowOff>
    </xdr:from>
    <xdr:to>
      <xdr:col>111</xdr:col>
      <xdr:colOff>177800</xdr:colOff>
      <xdr:row>76</xdr:row>
      <xdr:rowOff>142329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889277"/>
          <a:ext cx="889000" cy="28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30527</xdr:rowOff>
    </xdr:from>
    <xdr:to>
      <xdr:col>107</xdr:col>
      <xdr:colOff>50800</xdr:colOff>
      <xdr:row>75</xdr:row>
      <xdr:rowOff>62041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889277"/>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26086</xdr:rowOff>
    </xdr:from>
    <xdr:to>
      <xdr:col>102</xdr:col>
      <xdr:colOff>114300</xdr:colOff>
      <xdr:row>75</xdr:row>
      <xdr:rowOff>62041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884836"/>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77927</xdr:rowOff>
    </xdr:from>
    <xdr:to>
      <xdr:col>116</xdr:col>
      <xdr:colOff>114300</xdr:colOff>
      <xdr:row>77</xdr:row>
      <xdr:rowOff>8077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56354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91529</xdr:rowOff>
    </xdr:from>
    <xdr:to>
      <xdr:col>112</xdr:col>
      <xdr:colOff>38100</xdr:colOff>
      <xdr:row>77</xdr:row>
      <xdr:rowOff>21679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151177</xdr:rowOff>
    </xdr:from>
    <xdr:to>
      <xdr:col>107</xdr:col>
      <xdr:colOff>101600</xdr:colOff>
      <xdr:row>75</xdr:row>
      <xdr:rowOff>81327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97854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1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11241</xdr:rowOff>
    </xdr:from>
    <xdr:to>
      <xdr:col>102</xdr:col>
      <xdr:colOff>165100</xdr:colOff>
      <xdr:row>75</xdr:row>
      <xdr:rowOff>112841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129368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146736</xdr:rowOff>
    </xdr:from>
    <xdr:to>
      <xdr:col>98</xdr:col>
      <xdr:colOff>38100</xdr:colOff>
      <xdr:row>75</xdr:row>
      <xdr:rowOff>76886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108,350</a:t>
          </a:r>
          <a:r>
            <a:rPr kumimoji="1" lang="ja-JP" altLang="en-US" sz="1300">
              <a:latin typeface="ＭＳ Ｐゴシック" panose="020B0600070205080204" pitchFamily="50" charset="-128"/>
              <a:ea typeface="ＭＳ Ｐゴシック" panose="020B0600070205080204" pitchFamily="50" charset="-128"/>
            </a:rPr>
            <a:t>円で前年度に比べて</a:t>
          </a:r>
          <a:r>
            <a:rPr kumimoji="1" lang="en-US" altLang="ja-JP" sz="1300">
              <a:latin typeface="ＭＳ Ｐゴシック" panose="020B0600070205080204" pitchFamily="50" charset="-128"/>
              <a:ea typeface="ＭＳ Ｐゴシック" panose="020B0600070205080204" pitchFamily="50" charset="-128"/>
            </a:rPr>
            <a:t>12,866</a:t>
          </a:r>
          <a:r>
            <a:rPr kumimoji="1" lang="ja-JP" altLang="en-US" sz="1300">
              <a:latin typeface="ＭＳ Ｐゴシック" panose="020B0600070205080204" pitchFamily="50" charset="-128"/>
              <a:ea typeface="ＭＳ Ｐゴシック" panose="020B0600070205080204" pitchFamily="50" charset="-128"/>
            </a:rPr>
            <a:t>円増となったが、類似団体平均を</a:t>
          </a:r>
          <a:r>
            <a:rPr kumimoji="1" lang="en-US" altLang="ja-JP" sz="1300">
              <a:latin typeface="ＭＳ Ｐゴシック" panose="020B0600070205080204" pitchFamily="50" charset="-128"/>
              <a:ea typeface="ＭＳ Ｐゴシック" panose="020B0600070205080204" pitchFamily="50" charset="-128"/>
            </a:rPr>
            <a:t>17,424</a:t>
          </a:r>
          <a:r>
            <a:rPr kumimoji="1" lang="ja-JP" altLang="en-US" sz="1300">
              <a:latin typeface="ＭＳ Ｐゴシック" panose="020B0600070205080204" pitchFamily="50" charset="-128"/>
              <a:ea typeface="ＭＳ Ｐゴシック" panose="020B0600070205080204" pitchFamily="50" charset="-128"/>
            </a:rPr>
            <a:t>円下回った。主な増要因は、子育て世帯への臨時特別給付事業によるものである。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52,307</a:t>
          </a:r>
          <a:r>
            <a:rPr kumimoji="1" lang="ja-JP" altLang="en-US" sz="1300">
              <a:latin typeface="ＭＳ Ｐゴシック" panose="020B0600070205080204" pitchFamily="50" charset="-128"/>
              <a:ea typeface="ＭＳ Ｐゴシック" panose="020B0600070205080204" pitchFamily="50" charset="-128"/>
            </a:rPr>
            <a:t>円となり前年度に比べ減少し、類似団体平均を</a:t>
          </a:r>
          <a:r>
            <a:rPr kumimoji="1" lang="en-US" altLang="ja-JP" sz="1300">
              <a:latin typeface="ＭＳ Ｐゴシック" panose="020B0600070205080204" pitchFamily="50" charset="-128"/>
              <a:ea typeface="ＭＳ Ｐゴシック" panose="020B0600070205080204" pitchFamily="50" charset="-128"/>
            </a:rPr>
            <a:t>44,162</a:t>
          </a:r>
          <a:r>
            <a:rPr kumimoji="1" lang="ja-JP" altLang="en-US" sz="1300">
              <a:latin typeface="ＭＳ Ｐゴシック" panose="020B0600070205080204" pitchFamily="50" charset="-128"/>
              <a:ea typeface="ＭＳ Ｐゴシック" panose="020B0600070205080204" pitchFamily="50" charset="-128"/>
            </a:rPr>
            <a:t>円下回った。大型ハード事業が完了し、更新整備に係る費用が新規整備に係る費用を上回っている。</a:t>
          </a:r>
        </a:p>
        <a:p>
          <a:r>
            <a:rPr kumimoji="1" lang="ja-JP" altLang="en-US" sz="1300">
              <a:latin typeface="ＭＳ Ｐゴシック" panose="020B0600070205080204" pitchFamily="50" charset="-128"/>
              <a:ea typeface="ＭＳ Ｐゴシック" panose="020B0600070205080204" pitchFamily="50" charset="-128"/>
            </a:rPr>
            <a:t>　 繰出金は、前年度に比べ</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円増額となり、類似団体平均を</a:t>
          </a:r>
          <a:r>
            <a:rPr kumimoji="1" lang="en-US" altLang="ja-JP" sz="1300">
              <a:latin typeface="ＭＳ Ｐゴシック" panose="020B0600070205080204" pitchFamily="50" charset="-128"/>
              <a:ea typeface="ＭＳ Ｐゴシック" panose="020B0600070205080204" pitchFamily="50" charset="-128"/>
            </a:rPr>
            <a:t>5,537</a:t>
          </a:r>
          <a:r>
            <a:rPr kumimoji="1" lang="ja-JP" altLang="en-US" sz="1300">
              <a:latin typeface="ＭＳ Ｐゴシック" panose="020B0600070205080204" pitchFamily="50" charset="-128"/>
              <a:ea typeface="ＭＳ Ｐゴシック" panose="020B0600070205080204" pitchFamily="50" charset="-128"/>
            </a:rPr>
            <a:t>円下回った。簡易下水道事業の法適化により繰出金から補助金に振替えた分は大幅な減額となったが、介護保険特別会計繰出金の増などにより、数値が上昇した。</a:t>
          </a:r>
        </a:p>
        <a:p>
          <a:r>
            <a:rPr kumimoji="1" lang="ja-JP" altLang="en-US" sz="1300">
              <a:latin typeface="ＭＳ Ｐゴシック" panose="020B0600070205080204" pitchFamily="50" charset="-128"/>
              <a:ea typeface="ＭＳ Ｐゴシック" panose="020B0600070205080204" pitchFamily="50" charset="-128"/>
            </a:rPr>
            <a:t>　 また、本市は、市有施設の多くが老朽化しており、物件費のうち修繕費や、維持補修費が増加傾向にあることから公共施設等総合管理計画に基づくアクションプランを策定し、市有施設の統廃合、民営化への取り組みを推進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46,009
45,326
443.46
27,148,808
25,906,166
977,525
14,537,675
28,478,363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134366</xdr:rowOff>
    </xdr:from>
    <xdr:to>
      <xdr:col>24</xdr:col>
      <xdr:colOff>63500</xdr:colOff>
      <xdr:row>36</xdr:row>
      <xdr:rowOff>158750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6566"/>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126936</xdr:rowOff>
    </xdr:from>
    <xdr:to>
      <xdr:col>19</xdr:col>
      <xdr:colOff>177800</xdr:colOff>
      <xdr:row>36</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99136"/>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18733</xdr:rowOff>
    </xdr:from>
    <xdr:to>
      <xdr:col>15</xdr:col>
      <xdr:colOff>50800</xdr:colOff>
      <xdr:row>36</xdr:row>
      <xdr:rowOff>126936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0933"/>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18733</xdr:rowOff>
    </xdr:from>
    <xdr:to>
      <xdr:col>10</xdr:col>
      <xdr:colOff>114300</xdr:colOff>
      <xdr:row>36</xdr:row>
      <xdr:rowOff>164274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0933"/>
          <a:ext cx="889000" cy="1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83566</xdr:rowOff>
    </xdr:from>
    <xdr:to>
      <xdr:col>24</xdr:col>
      <xdr:colOff>114300</xdr:colOff>
      <xdr:row>37</xdr:row>
      <xdr:rowOff>13716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107950</xdr:rowOff>
    </xdr:from>
    <xdr:to>
      <xdr:col>20</xdr:col>
      <xdr:colOff>38100</xdr:colOff>
      <xdr:row>37</xdr:row>
      <xdr:rowOff>38100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29227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76136</xdr:rowOff>
    </xdr:from>
    <xdr:to>
      <xdr:col>15</xdr:col>
      <xdr:colOff>101600</xdr:colOff>
      <xdr:row>37</xdr:row>
      <xdr:rowOff>6286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168863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139383</xdr:rowOff>
    </xdr:from>
    <xdr:to>
      <xdr:col>10</xdr:col>
      <xdr:colOff>165100</xdr:colOff>
      <xdr:row>36</xdr:row>
      <xdr:rowOff>69533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60660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113474</xdr:rowOff>
    </xdr:from>
    <xdr:to>
      <xdr:col>6</xdr:col>
      <xdr:colOff>38100</xdr:colOff>
      <xdr:row>37</xdr:row>
      <xdr:rowOff>43624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34751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9935</xdr:rowOff>
    </xdr:from>
    <xdr:to>
      <xdr:col>24</xdr:col>
      <xdr:colOff>63500</xdr:colOff>
      <xdr:row>58</xdr:row>
      <xdr:rowOff>128887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4035"/>
          <a:ext cx="838200" cy="1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9935</xdr:rowOff>
    </xdr:from>
    <xdr:to>
      <xdr:col>19</xdr:col>
      <xdr:colOff>177800</xdr:colOff>
      <xdr:row>58</xdr:row>
      <xdr:rowOff>146817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54035"/>
          <a:ext cx="889000" cy="1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70540</xdr:rowOff>
    </xdr:from>
    <xdr:to>
      <xdr:col>15</xdr:col>
      <xdr:colOff>50800</xdr:colOff>
      <xdr:row>58</xdr:row>
      <xdr:rowOff>146817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4640"/>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70540</xdr:rowOff>
    </xdr:from>
    <xdr:to>
      <xdr:col>10</xdr:col>
      <xdr:colOff>114300</xdr:colOff>
      <xdr:row>58</xdr:row>
      <xdr:rowOff>113091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4640"/>
          <a:ext cx="889000" cy="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78087</xdr:rowOff>
    </xdr:from>
    <xdr:to>
      <xdr:col>24</xdr:col>
      <xdr:colOff>114300</xdr:colOff>
      <xdr:row>59</xdr:row>
      <xdr:rowOff>8237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164464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130585</xdr:rowOff>
    </xdr:from>
    <xdr:to>
      <xdr:col>20</xdr:col>
      <xdr:colOff>38100</xdr:colOff>
      <xdr:row>58</xdr:row>
      <xdr:rowOff>60735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9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96017</xdr:rowOff>
    </xdr:from>
    <xdr:to>
      <xdr:col>15</xdr:col>
      <xdr:colOff>101600</xdr:colOff>
      <xdr:row>59</xdr:row>
      <xdr:rowOff>26167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17294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3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19740</xdr:rowOff>
    </xdr:from>
    <xdr:to>
      <xdr:col>10</xdr:col>
      <xdr:colOff>165100</xdr:colOff>
      <xdr:row>58</xdr:row>
      <xdr:rowOff>121340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137867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3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62291</xdr:rowOff>
    </xdr:from>
    <xdr:to>
      <xdr:col>6</xdr:col>
      <xdr:colOff>38100</xdr:colOff>
      <xdr:row>58</xdr:row>
      <xdr:rowOff>163891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155018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67535</xdr:rowOff>
    </xdr:from>
    <xdr:to>
      <xdr:col>24</xdr:col>
      <xdr:colOff>63500</xdr:colOff>
      <xdr:row>77</xdr:row>
      <xdr:rowOff>2253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7735"/>
          <a:ext cx="838200" cy="10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2253</xdr:rowOff>
    </xdr:from>
    <xdr:to>
      <xdr:col>19</xdr:col>
      <xdr:colOff>177800</xdr:colOff>
      <xdr:row>77</xdr:row>
      <xdr:rowOff>23882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3903"/>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23882</xdr:rowOff>
    </xdr:from>
    <xdr:to>
      <xdr:col>15</xdr:col>
      <xdr:colOff>50800</xdr:colOff>
      <xdr:row>77</xdr:row>
      <xdr:rowOff>53391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5532"/>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53391</xdr:rowOff>
    </xdr:from>
    <xdr:to>
      <xdr:col>10</xdr:col>
      <xdr:colOff>114300</xdr:colOff>
      <xdr:row>77</xdr:row>
      <xdr:rowOff>57280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55041"/>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16735</xdr:rowOff>
    </xdr:from>
    <xdr:to>
      <xdr:col>24</xdr:col>
      <xdr:colOff>114300</xdr:colOff>
      <xdr:row>76</xdr:row>
      <xdr:rowOff>118335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166612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122903</xdr:rowOff>
    </xdr:from>
    <xdr:to>
      <xdr:col>20</xdr:col>
      <xdr:colOff>38100</xdr:colOff>
      <xdr:row>77</xdr:row>
      <xdr:rowOff>53053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44180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144532</xdr:rowOff>
    </xdr:from>
    <xdr:to>
      <xdr:col>15</xdr:col>
      <xdr:colOff>101600</xdr:colOff>
      <xdr:row>77</xdr:row>
      <xdr:rowOff>74682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65809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2591</xdr:rowOff>
    </xdr:from>
    <xdr:to>
      <xdr:col>10</xdr:col>
      <xdr:colOff>165100</xdr:colOff>
      <xdr:row>77</xdr:row>
      <xdr:rowOff>104191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95318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9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6480</xdr:rowOff>
    </xdr:from>
    <xdr:to>
      <xdr:col>6</xdr:col>
      <xdr:colOff>38100</xdr:colOff>
      <xdr:row>77</xdr:row>
      <xdr:rowOff>108080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99207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102743</xdr:rowOff>
    </xdr:from>
    <xdr:to>
      <xdr:col>24</xdr:col>
      <xdr:colOff>63500</xdr:colOff>
      <xdr:row>97</xdr:row>
      <xdr:rowOff>143205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33393"/>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143205</xdr:rowOff>
    </xdr:from>
    <xdr:to>
      <xdr:col>19</xdr:col>
      <xdr:colOff>177800</xdr:colOff>
      <xdr:row>98</xdr:row>
      <xdr:rowOff>5490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3855"/>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5490</xdr:rowOff>
    </xdr:from>
    <xdr:to>
      <xdr:col>15</xdr:col>
      <xdr:colOff>50800</xdr:colOff>
      <xdr:row>98</xdr:row>
      <xdr:rowOff>6214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759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6214</xdr:rowOff>
    </xdr:from>
    <xdr:to>
      <xdr:col>10</xdr:col>
      <xdr:colOff>114300</xdr:colOff>
      <xdr:row>98</xdr:row>
      <xdr:rowOff>8689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8314"/>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51943</xdr:rowOff>
    </xdr:from>
    <xdr:to>
      <xdr:col>24</xdr:col>
      <xdr:colOff>114300</xdr:colOff>
      <xdr:row>97</xdr:row>
      <xdr:rowOff>153543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8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138320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92405</xdr:rowOff>
    </xdr:from>
    <xdr:to>
      <xdr:col>20</xdr:col>
      <xdr:colOff>38100</xdr:colOff>
      <xdr:row>98</xdr:row>
      <xdr:rowOff>22555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13682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126140</xdr:rowOff>
    </xdr:from>
    <xdr:to>
      <xdr:col>15</xdr:col>
      <xdr:colOff>101600</xdr:colOff>
      <xdr:row>98</xdr:row>
      <xdr:rowOff>56290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47417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126864</xdr:rowOff>
    </xdr:from>
    <xdr:to>
      <xdr:col>10</xdr:col>
      <xdr:colOff>165100</xdr:colOff>
      <xdr:row>98</xdr:row>
      <xdr:rowOff>57014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48141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129339</xdr:rowOff>
    </xdr:from>
    <xdr:to>
      <xdr:col>6</xdr:col>
      <xdr:colOff>38100</xdr:colOff>
      <xdr:row>98</xdr:row>
      <xdr:rowOff>59489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50616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149987</xdr:rowOff>
    </xdr:from>
    <xdr:to>
      <xdr:col>55</xdr:col>
      <xdr:colOff>0</xdr:colOff>
      <xdr:row>37</xdr:row>
      <xdr:rowOff>151359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9363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122326</xdr:rowOff>
    </xdr:from>
    <xdr:to>
      <xdr:col>50</xdr:col>
      <xdr:colOff>114300</xdr:colOff>
      <xdr:row>37</xdr:row>
      <xdr:rowOff>149987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65976"/>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64033</xdr:rowOff>
    </xdr:from>
    <xdr:to>
      <xdr:col>45</xdr:col>
      <xdr:colOff>177800</xdr:colOff>
      <xdr:row>37</xdr:row>
      <xdr:rowOff>122326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0768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49403</xdr:rowOff>
    </xdr:from>
    <xdr:to>
      <xdr:col>41</xdr:col>
      <xdr:colOff>50800</xdr:colOff>
      <xdr:row>37</xdr:row>
      <xdr:rowOff>64033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9305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100559</xdr:rowOff>
    </xdr:from>
    <xdr:to>
      <xdr:col>55</xdr:col>
      <xdr:colOff>50800</xdr:colOff>
      <xdr:row>38</xdr:row>
      <xdr:rowOff>30708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4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78986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99187</xdr:rowOff>
    </xdr:from>
    <xdr:to>
      <xdr:col>50</xdr:col>
      <xdr:colOff>165100</xdr:colOff>
      <xdr:row>38</xdr:row>
      <xdr:rowOff>29337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20464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5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71526</xdr:rowOff>
    </xdr:from>
    <xdr:to>
      <xdr:col>46</xdr:col>
      <xdr:colOff>38100</xdr:colOff>
      <xdr:row>38</xdr:row>
      <xdr:rowOff>1676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18203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13233</xdr:rowOff>
    </xdr:from>
    <xdr:to>
      <xdr:col>41</xdr:col>
      <xdr:colOff>101600</xdr:colOff>
      <xdr:row>37</xdr:row>
      <xdr:rowOff>114833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131360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170053</xdr:rowOff>
    </xdr:from>
    <xdr:to>
      <xdr:col>36</xdr:col>
      <xdr:colOff>165100</xdr:colOff>
      <xdr:row>37</xdr:row>
      <xdr:rowOff>100203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116730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42659</xdr:rowOff>
    </xdr:from>
    <xdr:to>
      <xdr:col>55</xdr:col>
      <xdr:colOff>0</xdr:colOff>
      <xdr:row>58</xdr:row>
      <xdr:rowOff>55753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86759"/>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168237</xdr:rowOff>
    </xdr:from>
    <xdr:to>
      <xdr:col>50</xdr:col>
      <xdr:colOff>114300</xdr:colOff>
      <xdr:row>58</xdr:row>
      <xdr:rowOff>42659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40887"/>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166929</xdr:rowOff>
    </xdr:from>
    <xdr:to>
      <xdr:col>45</xdr:col>
      <xdr:colOff>177800</xdr:colOff>
      <xdr:row>57</xdr:row>
      <xdr:rowOff>168237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39579"/>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166929</xdr:rowOff>
    </xdr:from>
    <xdr:to>
      <xdr:col>41</xdr:col>
      <xdr:colOff>50800</xdr:colOff>
      <xdr:row>58</xdr:row>
      <xdr:rowOff>42418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39579"/>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4953</xdr:rowOff>
    </xdr:from>
    <xdr:to>
      <xdr:col>55</xdr:col>
      <xdr:colOff>50800</xdr:colOff>
      <xdr:row>58</xdr:row>
      <xdr:rowOff>106553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91330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163309</xdr:rowOff>
    </xdr:from>
    <xdr:to>
      <xdr:col>50</xdr:col>
      <xdr:colOff>165100</xdr:colOff>
      <xdr:row>58</xdr:row>
      <xdr:rowOff>93459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84586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117437</xdr:rowOff>
    </xdr:from>
    <xdr:to>
      <xdr:col>46</xdr:col>
      <xdr:colOff>38100</xdr:colOff>
      <xdr:row>58</xdr:row>
      <xdr:rowOff>47587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38714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116129</xdr:rowOff>
    </xdr:from>
    <xdr:to>
      <xdr:col>41</xdr:col>
      <xdr:colOff>101600</xdr:colOff>
      <xdr:row>58</xdr:row>
      <xdr:rowOff>46279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37406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163068</xdr:rowOff>
    </xdr:from>
    <xdr:to>
      <xdr:col>36</xdr:col>
      <xdr:colOff>165100</xdr:colOff>
      <xdr:row>58</xdr:row>
      <xdr:rowOff>93218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84345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58172</xdr:rowOff>
    </xdr:from>
    <xdr:to>
      <xdr:col>55</xdr:col>
      <xdr:colOff>0</xdr:colOff>
      <xdr:row>78</xdr:row>
      <xdr:rowOff>49037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59822"/>
          <a:ext cx="838200" cy="16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49037</xdr:rowOff>
    </xdr:from>
    <xdr:to>
      <xdr:col>50</xdr:col>
      <xdr:colOff>114300</xdr:colOff>
      <xdr:row>78</xdr:row>
      <xdr:rowOff>82829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2137"/>
          <a:ext cx="8890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76611</xdr:rowOff>
    </xdr:from>
    <xdr:to>
      <xdr:col>45</xdr:col>
      <xdr:colOff>177800</xdr:colOff>
      <xdr:row>78</xdr:row>
      <xdr:rowOff>82829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49711"/>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70306</xdr:rowOff>
    </xdr:from>
    <xdr:to>
      <xdr:col>41</xdr:col>
      <xdr:colOff>50800</xdr:colOff>
      <xdr:row>78</xdr:row>
      <xdr:rowOff>76611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43406"/>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7372</xdr:rowOff>
    </xdr:from>
    <xdr:to>
      <xdr:col>55</xdr:col>
      <xdr:colOff>50800</xdr:colOff>
      <xdr:row>77</xdr:row>
      <xdr:rowOff>108972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30249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169687</xdr:rowOff>
    </xdr:from>
    <xdr:to>
      <xdr:col>50</xdr:col>
      <xdr:colOff>165100</xdr:colOff>
      <xdr:row>78</xdr:row>
      <xdr:rowOff>99837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90964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32029</xdr:rowOff>
    </xdr:from>
    <xdr:to>
      <xdr:col>46</xdr:col>
      <xdr:colOff>38100</xdr:colOff>
      <xdr:row>78</xdr:row>
      <xdr:rowOff>133629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124756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25811</xdr:rowOff>
    </xdr:from>
    <xdr:to>
      <xdr:col>41</xdr:col>
      <xdr:colOff>101600</xdr:colOff>
      <xdr:row>78</xdr:row>
      <xdr:rowOff>127411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118538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9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19506</xdr:rowOff>
    </xdr:from>
    <xdr:to>
      <xdr:col>36</xdr:col>
      <xdr:colOff>165100</xdr:colOff>
      <xdr:row>78</xdr:row>
      <xdr:rowOff>121106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112233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8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152456</xdr:rowOff>
    </xdr:from>
    <xdr:to>
      <xdr:col>55</xdr:col>
      <xdr:colOff>0</xdr:colOff>
      <xdr:row>97</xdr:row>
      <xdr:rowOff>34452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11656"/>
          <a:ext cx="8382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34452</xdr:rowOff>
    </xdr:from>
    <xdr:to>
      <xdr:col>50</xdr:col>
      <xdr:colOff>114300</xdr:colOff>
      <xdr:row>97</xdr:row>
      <xdr:rowOff>70348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65102"/>
          <a:ext cx="889000" cy="3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35695</xdr:rowOff>
    </xdr:from>
    <xdr:to>
      <xdr:col>45</xdr:col>
      <xdr:colOff>177800</xdr:colOff>
      <xdr:row>97</xdr:row>
      <xdr:rowOff>70348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66345"/>
          <a:ext cx="889000" cy="3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35695</xdr:rowOff>
    </xdr:from>
    <xdr:to>
      <xdr:col>41</xdr:col>
      <xdr:colOff>50800</xdr:colOff>
      <xdr:row>97</xdr:row>
      <xdr:rowOff>67842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66345"/>
          <a:ext cx="8890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101656</xdr:rowOff>
    </xdr:from>
    <xdr:to>
      <xdr:col>55</xdr:col>
      <xdr:colOff>50800</xdr:colOff>
      <xdr:row>97</xdr:row>
      <xdr:rowOff>31806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6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124533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155102</xdr:rowOff>
    </xdr:from>
    <xdr:to>
      <xdr:col>50</xdr:col>
      <xdr:colOff>165100</xdr:colOff>
      <xdr:row>97</xdr:row>
      <xdr:rowOff>85252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101779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8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19548</xdr:rowOff>
    </xdr:from>
    <xdr:to>
      <xdr:col>46</xdr:col>
      <xdr:colOff>38100</xdr:colOff>
      <xdr:row>97</xdr:row>
      <xdr:rowOff>121148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112275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156345</xdr:rowOff>
    </xdr:from>
    <xdr:to>
      <xdr:col>41</xdr:col>
      <xdr:colOff>101600</xdr:colOff>
      <xdr:row>97</xdr:row>
      <xdr:rowOff>86495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103022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17042</xdr:rowOff>
    </xdr:from>
    <xdr:to>
      <xdr:col>36</xdr:col>
      <xdr:colOff>165100</xdr:colOff>
      <xdr:row>97</xdr:row>
      <xdr:rowOff>118642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28239</xdr:rowOff>
    </xdr:from>
    <xdr:to>
      <xdr:col>85</xdr:col>
      <xdr:colOff>127000</xdr:colOff>
      <xdr:row>37</xdr:row>
      <xdr:rowOff>45517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71889"/>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28239</xdr:rowOff>
    </xdr:from>
    <xdr:to>
      <xdr:col>81</xdr:col>
      <xdr:colOff>50800</xdr:colOff>
      <xdr:row>37</xdr:row>
      <xdr:rowOff>43745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71889"/>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29763</xdr:rowOff>
    </xdr:from>
    <xdr:to>
      <xdr:col>76</xdr:col>
      <xdr:colOff>114300</xdr:colOff>
      <xdr:row>37</xdr:row>
      <xdr:rowOff>43745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73413"/>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29763</xdr:rowOff>
    </xdr:from>
    <xdr:to>
      <xdr:col>71</xdr:col>
      <xdr:colOff>177800</xdr:colOff>
      <xdr:row>37</xdr:row>
      <xdr:rowOff>47308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73413"/>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166167</xdr:rowOff>
    </xdr:from>
    <xdr:to>
      <xdr:col>85</xdr:col>
      <xdr:colOff>177800</xdr:colOff>
      <xdr:row>37</xdr:row>
      <xdr:rowOff>96317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144594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148889</xdr:rowOff>
    </xdr:from>
    <xdr:to>
      <xdr:col>81</xdr:col>
      <xdr:colOff>101600</xdr:colOff>
      <xdr:row>37</xdr:row>
      <xdr:rowOff>79039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70166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164395</xdr:rowOff>
    </xdr:from>
    <xdr:to>
      <xdr:col>76</xdr:col>
      <xdr:colOff>165100</xdr:colOff>
      <xdr:row>37</xdr:row>
      <xdr:rowOff>94545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85672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150413</xdr:rowOff>
    </xdr:from>
    <xdr:to>
      <xdr:col>72</xdr:col>
      <xdr:colOff>38100</xdr:colOff>
      <xdr:row>37</xdr:row>
      <xdr:rowOff>80563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71690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167958</xdr:rowOff>
    </xdr:from>
    <xdr:to>
      <xdr:col>67</xdr:col>
      <xdr:colOff>101600</xdr:colOff>
      <xdr:row>37</xdr:row>
      <xdr:rowOff>98108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89235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167260</xdr:rowOff>
    </xdr:from>
    <xdr:to>
      <xdr:col>85</xdr:col>
      <xdr:colOff>127000</xdr:colOff>
      <xdr:row>56</xdr:row>
      <xdr:rowOff>87422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254110"/>
          <a:ext cx="838200" cy="43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107224</xdr:rowOff>
    </xdr:from>
    <xdr:to>
      <xdr:col>81</xdr:col>
      <xdr:colOff>50800</xdr:colOff>
      <xdr:row>53</xdr:row>
      <xdr:rowOff>167260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022624"/>
          <a:ext cx="889000" cy="23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107224</xdr:rowOff>
    </xdr:from>
    <xdr:to>
      <xdr:col>76</xdr:col>
      <xdr:colOff>114300</xdr:colOff>
      <xdr:row>54</xdr:row>
      <xdr:rowOff>17385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022624"/>
          <a:ext cx="889000" cy="2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17385</xdr:rowOff>
    </xdr:from>
    <xdr:to>
      <xdr:col>71</xdr:col>
      <xdr:colOff>177800</xdr:colOff>
      <xdr:row>56</xdr:row>
      <xdr:rowOff>122155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275685"/>
          <a:ext cx="889000" cy="4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36622</xdr:rowOff>
    </xdr:from>
    <xdr:to>
      <xdr:col>85</xdr:col>
      <xdr:colOff>177800</xdr:colOff>
      <xdr:row>56</xdr:row>
      <xdr:rowOff>138222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15049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116460</xdr:rowOff>
    </xdr:from>
    <xdr:to>
      <xdr:col>81</xdr:col>
      <xdr:colOff>101600</xdr:colOff>
      <xdr:row>54</xdr:row>
      <xdr:rowOff>46610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63137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897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56424</xdr:rowOff>
    </xdr:from>
    <xdr:to>
      <xdr:col>76</xdr:col>
      <xdr:colOff>165100</xdr:colOff>
      <xdr:row>52</xdr:row>
      <xdr:rowOff>158024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9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3101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74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138035</xdr:rowOff>
    </xdr:from>
    <xdr:to>
      <xdr:col>72</xdr:col>
      <xdr:colOff>38100</xdr:colOff>
      <xdr:row>54</xdr:row>
      <xdr:rowOff>68185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84712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0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71355</xdr:rowOff>
    </xdr:from>
    <xdr:to>
      <xdr:col>67</xdr:col>
      <xdr:colOff>101600</xdr:colOff>
      <xdr:row>57</xdr:row>
      <xdr:rowOff>1505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164082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20324</xdr:rowOff>
    </xdr:from>
    <xdr:to>
      <xdr:col>85</xdr:col>
      <xdr:colOff>127000</xdr:colOff>
      <xdr:row>78</xdr:row>
      <xdr:rowOff>25160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93424"/>
          <a:ext cx="8382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18228</xdr:rowOff>
    </xdr:from>
    <xdr:to>
      <xdr:col>81</xdr:col>
      <xdr:colOff>50800</xdr:colOff>
      <xdr:row>78</xdr:row>
      <xdr:rowOff>25160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1328"/>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17714</xdr:rowOff>
    </xdr:from>
    <xdr:to>
      <xdr:col>76</xdr:col>
      <xdr:colOff>114300</xdr:colOff>
      <xdr:row>78</xdr:row>
      <xdr:rowOff>18228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9081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17714</xdr:rowOff>
    </xdr:from>
    <xdr:to>
      <xdr:col>71</xdr:col>
      <xdr:colOff>177800</xdr:colOff>
      <xdr:row>78</xdr:row>
      <xdr:rowOff>21073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90814"/>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140974</xdr:rowOff>
    </xdr:from>
    <xdr:to>
      <xdr:col>85</xdr:col>
      <xdr:colOff>177800</xdr:colOff>
      <xdr:row>78</xdr:row>
      <xdr:rowOff>71124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66960</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145810</xdr:rowOff>
    </xdr:from>
    <xdr:to>
      <xdr:col>81</xdr:col>
      <xdr:colOff>101600</xdr:colOff>
      <xdr:row>78</xdr:row>
      <xdr:rowOff>75960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67087</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138878</xdr:rowOff>
    </xdr:from>
    <xdr:to>
      <xdr:col>76</xdr:col>
      <xdr:colOff>165100</xdr:colOff>
      <xdr:row>78</xdr:row>
      <xdr:rowOff>69028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60155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138364</xdr:rowOff>
    </xdr:from>
    <xdr:to>
      <xdr:col>72</xdr:col>
      <xdr:colOff>38100</xdr:colOff>
      <xdr:row>78</xdr:row>
      <xdr:rowOff>68514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59641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3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141723</xdr:rowOff>
    </xdr:from>
    <xdr:to>
      <xdr:col>67</xdr:col>
      <xdr:colOff>101600</xdr:colOff>
      <xdr:row>78</xdr:row>
      <xdr:rowOff>71873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63000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6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128155</xdr:rowOff>
    </xdr:from>
    <xdr:to>
      <xdr:col>85</xdr:col>
      <xdr:colOff>127000</xdr:colOff>
      <xdr:row>98</xdr:row>
      <xdr:rowOff>130397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30255"/>
          <a:ext cx="8382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123467</xdr:rowOff>
    </xdr:from>
    <xdr:to>
      <xdr:col>81</xdr:col>
      <xdr:colOff>50800</xdr:colOff>
      <xdr:row>98</xdr:row>
      <xdr:rowOff>128155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92556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123467</xdr:rowOff>
    </xdr:from>
    <xdr:to>
      <xdr:col>76</xdr:col>
      <xdr:colOff>114300</xdr:colOff>
      <xdr:row>98</xdr:row>
      <xdr:rowOff>126000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25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123557</xdr:rowOff>
    </xdr:from>
    <xdr:to>
      <xdr:col>71</xdr:col>
      <xdr:colOff>177800</xdr:colOff>
      <xdr:row>98</xdr:row>
      <xdr:rowOff>126000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25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79597</xdr:rowOff>
    </xdr:from>
    <xdr:to>
      <xdr:col>85</xdr:col>
      <xdr:colOff>177800</xdr:colOff>
      <xdr:row>99</xdr:row>
      <xdr:rowOff>9747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165974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9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77355</xdr:rowOff>
    </xdr:from>
    <xdr:to>
      <xdr:col>81</xdr:col>
      <xdr:colOff>101600</xdr:colOff>
      <xdr:row>99</xdr:row>
      <xdr:rowOff>7505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72667</xdr:rowOff>
    </xdr:from>
    <xdr:to>
      <xdr:col>76</xdr:col>
      <xdr:colOff>165100</xdr:colOff>
      <xdr:row>99</xdr:row>
      <xdr:rowOff>2817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165394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6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75200</xdr:rowOff>
    </xdr:from>
    <xdr:to>
      <xdr:col>72</xdr:col>
      <xdr:colOff>38100</xdr:colOff>
      <xdr:row>99</xdr:row>
      <xdr:rowOff>5350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167927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72757</xdr:rowOff>
    </xdr:from>
    <xdr:to>
      <xdr:col>67</xdr:col>
      <xdr:colOff>101600</xdr:colOff>
      <xdr:row>99</xdr:row>
      <xdr:rowOff>2907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165484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民政費は、前年度に比べ</a:t>
          </a:r>
          <a:r>
            <a:rPr kumimoji="1" lang="en-US" altLang="ja-JP" sz="1300">
              <a:latin typeface="ＭＳ Ｐゴシック" panose="020B0600070205080204" pitchFamily="50" charset="-128"/>
              <a:ea typeface="ＭＳ Ｐゴシック" panose="020B0600070205080204" pitchFamily="50" charset="-128"/>
            </a:rPr>
            <a:t>23,221</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25,812</a:t>
          </a:r>
          <a:r>
            <a:rPr kumimoji="1" lang="ja-JP" altLang="en-US" sz="1300">
              <a:latin typeface="ＭＳ Ｐゴシック" panose="020B0600070205080204" pitchFamily="50" charset="-128"/>
              <a:ea typeface="ＭＳ Ｐゴシック" panose="020B0600070205080204" pitchFamily="50" charset="-128"/>
            </a:rPr>
            <a:t>円下回ることとなった。増額の主な要因は、子育て世帯への臨時特別給付事業や住民税非課税世帯等臨時特別給付事業によるものである。</a:t>
          </a:r>
        </a:p>
        <a:p>
          <a:r>
            <a:rPr kumimoji="1" lang="ja-JP" altLang="en-US" sz="1300">
              <a:latin typeface="ＭＳ Ｐゴシック" panose="020B0600070205080204" pitchFamily="50" charset="-128"/>
              <a:ea typeface="ＭＳ Ｐゴシック" panose="020B0600070205080204" pitchFamily="50" charset="-128"/>
            </a:rPr>
            <a:t>教育費は、前年度に比べ</a:t>
          </a:r>
          <a:r>
            <a:rPr kumimoji="1" lang="en-US" altLang="ja-JP" sz="1300">
              <a:latin typeface="ＭＳ Ｐゴシック" panose="020B0600070205080204" pitchFamily="50" charset="-128"/>
              <a:ea typeface="ＭＳ Ｐゴシック" panose="020B0600070205080204" pitchFamily="50" charset="-128"/>
            </a:rPr>
            <a:t>30,412</a:t>
          </a:r>
          <a:r>
            <a:rPr kumimoji="1" lang="ja-JP" altLang="en-US" sz="1300">
              <a:latin typeface="ＭＳ Ｐゴシック" panose="020B0600070205080204" pitchFamily="50" charset="-128"/>
              <a:ea typeface="ＭＳ Ｐゴシック" panose="020B0600070205080204" pitchFamily="50" charset="-128"/>
            </a:rPr>
            <a:t>円減額、類似団体平均を</a:t>
          </a:r>
          <a:r>
            <a:rPr kumimoji="1" lang="en-US" altLang="ja-JP" sz="1300">
              <a:latin typeface="ＭＳ Ｐゴシック" panose="020B0600070205080204" pitchFamily="50" charset="-128"/>
              <a:ea typeface="ＭＳ Ｐゴシック" panose="020B0600070205080204" pitchFamily="50" charset="-128"/>
            </a:rPr>
            <a:t>6,112</a:t>
          </a:r>
          <a:r>
            <a:rPr kumimoji="1" lang="ja-JP" altLang="en-US" sz="1300">
              <a:latin typeface="ＭＳ Ｐゴシック" panose="020B0600070205080204" pitchFamily="50" charset="-128"/>
              <a:ea typeface="ＭＳ Ｐゴシック" panose="020B0600070205080204" pitchFamily="50" charset="-128"/>
            </a:rPr>
            <a:t>円下回ることとなった。減額の主な要因は、給食ｾﾝﾀｰ整備事業が完了し、普通建設事業費が減額となったためである。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財政調整基金残高は、前年度と比較して</a:t>
          </a:r>
          <a:r>
            <a:rPr kumimoji="1" lang="en-US" altLang="ja-JP" sz="1300">
              <a:latin typeface="ＭＳ ゴシック" pitchFamily="49" charset="-128"/>
              <a:ea typeface="ＭＳ ゴシック" pitchFamily="49" charset="-128"/>
            </a:rPr>
            <a:t>3.18</a:t>
          </a:r>
          <a:r>
            <a:rPr kumimoji="1" lang="ja-JP" altLang="en-US" sz="1300">
              <a:latin typeface="ＭＳ ゴシック" pitchFamily="49" charset="-128"/>
              <a:ea typeface="ＭＳ ゴシック" pitchFamily="49" charset="-128"/>
            </a:rPr>
            <a:t>ポイントの増となった。これは、新型コロナウイルス感染症の影響により、イベントをはじめとする一部の事業が中止となったことなどによるものである。</a:t>
          </a:r>
        </a:p>
        <a:p>
          <a:r>
            <a:rPr kumimoji="1" lang="ja-JP" altLang="en-US" sz="1300">
              <a:latin typeface="ＭＳ ゴシック" pitchFamily="49" charset="-128"/>
              <a:ea typeface="ＭＳ ゴシック" pitchFamily="49" charset="-128"/>
            </a:rPr>
            <a:t>　実質収支額は前年度と比べ</a:t>
          </a:r>
          <a:r>
            <a:rPr kumimoji="1" lang="en-US" altLang="ja-JP" sz="1300">
              <a:latin typeface="ＭＳ ゴシック" pitchFamily="49" charset="-128"/>
              <a:ea typeface="ＭＳ ゴシック" pitchFamily="49" charset="-128"/>
            </a:rPr>
            <a:t>0.97</a:t>
          </a:r>
          <a:r>
            <a:rPr kumimoji="1" lang="ja-JP" altLang="en-US" sz="1300">
              <a:latin typeface="ＭＳ ゴシック" pitchFamily="49" charset="-128"/>
              <a:ea typeface="ＭＳ ゴシック" pitchFamily="49" charset="-128"/>
            </a:rPr>
            <a:t>ポイント増となり、実質単年度収支についても</a:t>
          </a:r>
          <a:r>
            <a:rPr kumimoji="1" lang="en-US" altLang="ja-JP" sz="1300">
              <a:latin typeface="ＭＳ ゴシック" pitchFamily="49" charset="-128"/>
              <a:ea typeface="ＭＳ ゴシック" pitchFamily="49" charset="-128"/>
            </a:rPr>
            <a:t>1.95</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　今後は、新型コロナウィルス感染症の状況及び国政の動向を注視しつつ、安定した財政運営を行うための財源確保に努める。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歳入にあっては、厳正な税収の確保と各種補助金・交付金の有効活用に努めるとともに、歳出にあっては、公債費の減など計画的な財政運営に努めることで、これまでどおり黒字となった。</a:t>
          </a:r>
        </a:p>
        <a:p>
          <a:r>
            <a:rPr kumimoji="1" lang="ja-JP" altLang="en-US" sz="1400">
              <a:latin typeface="ＭＳ ゴシック" pitchFamily="49" charset="-128"/>
              <a:ea typeface="ＭＳ ゴシック" pitchFamily="49" charset="-128"/>
            </a:rPr>
            <a:t>　公営企業会計等においては、簡易水道事業の法適化を行うなど独立採算の原則による運営を行ったことで黒字となっている。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T7" zoomScale="71" zoomScaleNormal="7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27148808</v>
      </c>
      <c r="BO4" s="488"/>
      <c r="BP4" s="488"/>
      <c r="BQ4" s="488"/>
      <c r="BR4" s="488"/>
      <c r="BS4" s="488"/>
      <c r="BT4" s="488"/>
      <c r="BU4" s="489"/>
      <c r="BV4" s="487">
        <v>29748090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6.7</v>
      </c>
      <c r="CU4" s="628"/>
      <c r="CV4" s="628"/>
      <c r="CW4" s="628"/>
      <c r="CX4" s="628"/>
      <c r="CY4" s="628"/>
      <c r="CZ4" s="628"/>
      <c r="DA4" s="629"/>
      <c r="DB4" s="627">
        <v>5.8</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25906166</v>
      </c>
      <c r="BO5" s="459"/>
      <c r="BP5" s="459"/>
      <c r="BQ5" s="459"/>
      <c r="BR5" s="459"/>
      <c r="BS5" s="459"/>
      <c r="BT5" s="459"/>
      <c r="BU5" s="460"/>
      <c r="BV5" s="458">
        <v>28613972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92.7</v>
      </c>
      <c r="CU5" s="456"/>
      <c r="CV5" s="456"/>
      <c r="CW5" s="456"/>
      <c r="CX5" s="456"/>
      <c r="CY5" s="456"/>
      <c r="CZ5" s="456"/>
      <c r="DA5" s="457"/>
      <c r="DB5" s="455">
        <v>97.6</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1242642</v>
      </c>
      <c r="BO6" s="459"/>
      <c r="BP6" s="459"/>
      <c r="BQ6" s="459"/>
      <c r="BR6" s="459"/>
      <c r="BS6" s="459"/>
      <c r="BT6" s="459"/>
      <c r="BU6" s="460"/>
      <c r="BV6" s="458">
        <v>1134118</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98.1</v>
      </c>
      <c r="CU6" s="602"/>
      <c r="CV6" s="602"/>
      <c r="CW6" s="602"/>
      <c r="CX6" s="602"/>
      <c r="CY6" s="602"/>
      <c r="CZ6" s="602"/>
      <c r="DA6" s="603"/>
      <c r="DB6" s="601">
        <v>102.1</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265117</v>
      </c>
      <c r="BO7" s="459"/>
      <c r="BP7" s="459"/>
      <c r="BQ7" s="459"/>
      <c r="BR7" s="459"/>
      <c r="BS7" s="459"/>
      <c r="BT7" s="459"/>
      <c r="BU7" s="460"/>
      <c r="BV7" s="458">
        <v>332074</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14537675</v>
      </c>
      <c r="CU7" s="459"/>
      <c r="CV7" s="459"/>
      <c r="CW7" s="459"/>
      <c r="CX7" s="459"/>
      <c r="CY7" s="459"/>
      <c r="CZ7" s="459"/>
      <c r="DA7" s="460"/>
      <c r="DB7" s="458">
        <v>13942113</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977525</v>
      </c>
      <c r="BO8" s="459"/>
      <c r="BP8" s="459"/>
      <c r="BQ8" s="459"/>
      <c r="BR8" s="459"/>
      <c r="BS8" s="459"/>
      <c r="BT8" s="459"/>
      <c r="BU8" s="460"/>
      <c r="BV8" s="458">
        <v>802044</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0.51</v>
      </c>
      <c r="CU8" s="562"/>
      <c r="CV8" s="562"/>
      <c r="CW8" s="562"/>
      <c r="CX8" s="562"/>
      <c r="CY8" s="562"/>
      <c r="CZ8" s="562"/>
      <c r="DA8" s="563"/>
      <c r="DB8" s="561">
        <v>0.52</v>
      </c>
      <c r="DC8" s="562"/>
      <c r="DD8" s="562"/>
      <c r="DE8" s="562"/>
      <c r="DF8" s="562"/>
      <c r="DG8" s="562"/>
      <c r="DH8" s="562"/>
      <c r="DI8" s="563"/>
    </row>
    <row r="9" spans="1:119" ht="18.75" customHeight="1" thickBot="1">
      <c r="A9" s="178"/>
      <c r="B9" s="590" t="s">
        <v>113</v>
      </c>
      <c r="C9" s="591"/>
      <c r="D9" s="591"/>
      <c r="E9" s="591"/>
      <c r="F9" s="591"/>
      <c r="G9" s="591"/>
      <c r="H9" s="591"/>
      <c r="I9" s="591"/>
      <c r="J9" s="591"/>
      <c r="K9" s="509"/>
      <c r="L9" s="592" t="s">
        <v>114</v>
      </c>
      <c r="M9" s="593"/>
      <c r="N9" s="593"/>
      <c r="O9" s="593"/>
      <c r="P9" s="593"/>
      <c r="Q9" s="594"/>
      <c r="R9" s="595">
        <v>45337</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102</v>
      </c>
      <c r="AV9" s="517"/>
      <c r="AW9" s="517"/>
      <c r="AX9" s="517"/>
      <c r="AY9" s="472" t="s">
        <v>117</v>
      </c>
      <c r="AZ9" s="473"/>
      <c r="BA9" s="473"/>
      <c r="BB9" s="473"/>
      <c r="BC9" s="473"/>
      <c r="BD9" s="473"/>
      <c r="BE9" s="473"/>
      <c r="BF9" s="473"/>
      <c r="BG9" s="473"/>
      <c r="BH9" s="473"/>
      <c r="BI9" s="473"/>
      <c r="BJ9" s="473"/>
      <c r="BK9" s="473"/>
      <c r="BL9" s="473"/>
      <c r="BM9" s="474"/>
      <c r="BN9" s="458">
        <v>175481</v>
      </c>
      <c r="BO9" s="459"/>
      <c r="BP9" s="459"/>
      <c r="BQ9" s="459"/>
      <c r="BR9" s="459"/>
      <c r="BS9" s="459"/>
      <c r="BT9" s="459"/>
      <c r="BU9" s="460"/>
      <c r="BV9" s="458">
        <v>141837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11.6</v>
      </c>
      <c r="CU9" s="456"/>
      <c r="CV9" s="456"/>
      <c r="CW9" s="456"/>
      <c r="CX9" s="456"/>
      <c r="CY9" s="456"/>
      <c r="CZ9" s="456"/>
      <c r="DA9" s="457"/>
      <c r="DB9" s="455">
        <v>12.4</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119</v>
      </c>
      <c r="M10" s="415"/>
      <c r="N10" s="415"/>
      <c r="O10" s="415"/>
      <c r="P10" s="415"/>
      <c r="Q10" s="416"/>
      <c r="R10" s="411">
        <v>48676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192632</v>
      </c>
      <c r="BO10" s="459"/>
      <c r="BP10" s="459"/>
      <c r="BQ10" s="459"/>
      <c r="BR10" s="459"/>
      <c r="BS10" s="459"/>
      <c r="BT10" s="459"/>
      <c r="BU10" s="460"/>
      <c r="BV10" s="458">
        <v>969</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c r="A12" s="178"/>
      <c r="B12" s="564" t="s">
        <v>132</v>
      </c>
      <c r="C12" s="565"/>
      <c r="D12" s="565"/>
      <c r="E12" s="565"/>
      <c r="F12" s="565"/>
      <c r="G12" s="565"/>
      <c r="H12" s="565"/>
      <c r="I12" s="565"/>
      <c r="J12" s="565"/>
      <c r="K12" s="566"/>
      <c r="L12" s="573" t="s">
        <v>133</v>
      </c>
      <c r="M12" s="574"/>
      <c r="N12" s="574"/>
      <c r="O12" s="574"/>
      <c r="P12" s="574"/>
      <c r="Q12" s="575"/>
      <c r="R12" s="576">
        <v>46009</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62257</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140</v>
      </c>
      <c r="CU12" s="562"/>
      <c r="CV12" s="562"/>
      <c r="CW12" s="562"/>
      <c r="CX12" s="562"/>
      <c r="CY12" s="562"/>
      <c r="CZ12" s="562"/>
      <c r="DA12" s="563"/>
      <c r="DB12" s="561" t="s">
        <v>140</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141</v>
      </c>
      <c r="N13" s="543"/>
      <c r="O13" s="543"/>
      <c r="P13" s="543"/>
      <c r="Q13" s="544"/>
      <c r="R13" s="545">
        <v>45326</v>
      </c>
      <c r="S13" s="546"/>
      <c r="T13" s="546"/>
      <c r="U13" s="546"/>
      <c r="V13" s="547"/>
      <c r="W13" s="548" t="s">
        <v>142</v>
      </c>
      <c r="X13" s="444"/>
      <c r="Y13" s="444"/>
      <c r="Z13" s="444"/>
      <c r="AA13" s="444"/>
      <c r="AB13" s="445"/>
      <c r="AC13" s="411">
        <v>2710</v>
      </c>
      <c r="AD13" s="412"/>
      <c r="AE13" s="412"/>
      <c r="AF13" s="412"/>
      <c r="AG13" s="413"/>
      <c r="AH13" s="411">
        <v>2951</v>
      </c>
      <c r="AI13" s="412"/>
      <c r="AJ13" s="412"/>
      <c r="AK13" s="412"/>
      <c r="AL13" s="471"/>
      <c r="AM13" s="515" t="s">
        <v>143</v>
      </c>
      <c r="AN13" s="415"/>
      <c r="AO13" s="415"/>
      <c r="AP13" s="415"/>
      <c r="AQ13" s="415"/>
      <c r="AR13" s="415"/>
      <c r="AS13" s="415"/>
      <c r="AT13" s="416"/>
      <c r="AU13" s="516" t="s">
        <v>137</v>
      </c>
      <c r="AV13" s="517"/>
      <c r="AW13" s="517"/>
      <c r="AX13" s="517"/>
      <c r="AY13" s="472" t="s">
        <v>144</v>
      </c>
      <c r="AZ13" s="473"/>
      <c r="BA13" s="473"/>
      <c r="BB13" s="473"/>
      <c r="BC13" s="473"/>
      <c r="BD13" s="473"/>
      <c r="BE13" s="473"/>
      <c r="BF13" s="473"/>
      <c r="BG13" s="473"/>
      <c r="BH13" s="473"/>
      <c r="BI13" s="473"/>
      <c r="BJ13" s="473"/>
      <c r="BK13" s="473"/>
      <c r="BL13" s="473"/>
      <c r="BM13" s="474"/>
      <c r="BN13" s="458">
        <v>368113</v>
      </c>
      <c r="BO13" s="459"/>
      <c r="BP13" s="459"/>
      <c r="BQ13" s="459"/>
      <c r="BR13" s="459"/>
      <c r="BS13" s="459"/>
      <c r="BT13" s="459"/>
      <c r="BU13" s="460"/>
      <c r="BV13" s="458">
        <v>80549</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6.6</v>
      </c>
      <c r="CU13" s="456"/>
      <c r="CV13" s="456"/>
      <c r="CW13" s="456"/>
      <c r="CX13" s="456"/>
      <c r="CY13" s="456"/>
      <c r="CZ13" s="456"/>
      <c r="DA13" s="457"/>
      <c r="DB13" s="455">
        <v>7.6</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146</v>
      </c>
      <c r="M14" s="585"/>
      <c r="N14" s="585"/>
      <c r="O14" s="585"/>
      <c r="P14" s="585"/>
      <c r="Q14" s="586"/>
      <c r="R14" s="545">
        <v>46673</v>
      </c>
      <c r="S14" s="546"/>
      <c r="T14" s="546"/>
      <c r="U14" s="546"/>
      <c r="V14" s="547"/>
      <c r="W14" s="549"/>
      <c r="X14" s="447"/>
      <c r="Y14" s="447"/>
      <c r="Z14" s="447"/>
      <c r="AA14" s="447"/>
      <c r="AB14" s="448"/>
      <c r="AC14" s="538">
        <v>12</v>
      </c>
      <c r="AD14" s="539"/>
      <c r="AE14" s="539"/>
      <c r="AF14" s="539"/>
      <c r="AG14" s="540"/>
      <c r="AH14" s="538">
        <v>12.2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62.8</v>
      </c>
      <c r="CU14" s="556"/>
      <c r="CV14" s="556"/>
      <c r="CW14" s="556"/>
      <c r="CX14" s="556"/>
      <c r="CY14" s="556"/>
      <c r="CZ14" s="556"/>
      <c r="DA14" s="557"/>
      <c r="DB14" s="555">
        <v>79.8</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141</v>
      </c>
      <c r="N15" s="543"/>
      <c r="O15" s="543"/>
      <c r="P15" s="543"/>
      <c r="Q15" s="544"/>
      <c r="R15" s="545">
        <v>46014</v>
      </c>
      <c r="S15" s="546"/>
      <c r="T15" s="546"/>
      <c r="U15" s="546"/>
      <c r="V15" s="547"/>
      <c r="W15" s="548" t="s">
        <v>148</v>
      </c>
      <c r="X15" s="444"/>
      <c r="Y15" s="444"/>
      <c r="Z15" s="444"/>
      <c r="AA15" s="444"/>
      <c r="AB15" s="445"/>
      <c r="AC15" s="411">
        <v>5661</v>
      </c>
      <c r="AD15" s="412"/>
      <c r="AE15" s="412"/>
      <c r="AF15" s="412"/>
      <c r="AG15" s="413"/>
      <c r="AH15" s="411">
        <v>6037</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5907244</v>
      </c>
      <c r="BO15" s="488"/>
      <c r="BP15" s="488"/>
      <c r="BQ15" s="488"/>
      <c r="BR15" s="488"/>
      <c r="BS15" s="488"/>
      <c r="BT15" s="488"/>
      <c r="BU15" s="489"/>
      <c r="BV15" s="487">
        <v>6130851</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25</v>
      </c>
      <c r="AD16" s="539"/>
      <c r="AE16" s="539"/>
      <c r="AF16" s="539"/>
      <c r="AG16" s="540"/>
      <c r="AH16" s="538">
        <v>25</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12191922</v>
      </c>
      <c r="BO16" s="459"/>
      <c r="BP16" s="459"/>
      <c r="BQ16" s="459"/>
      <c r="BR16" s="459"/>
      <c r="BS16" s="459"/>
      <c r="BT16" s="459"/>
      <c r="BU16" s="460"/>
      <c r="BV16" s="458">
        <v>11736447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14230</v>
      </c>
      <c r="AD17" s="412"/>
      <c r="AE17" s="412"/>
      <c r="AF17" s="412"/>
      <c r="AG17" s="413"/>
      <c r="AH17" s="411">
        <v>15137</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7434435</v>
      </c>
      <c r="BO17" s="459"/>
      <c r="BP17" s="459"/>
      <c r="BQ17" s="459"/>
      <c r="BR17" s="459"/>
      <c r="BS17" s="459"/>
      <c r="BT17" s="459"/>
      <c r="BU17" s="460"/>
      <c r="BV17" s="458">
        <v>7734670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158</v>
      </c>
      <c r="C18" s="509"/>
      <c r="D18" s="509"/>
      <c r="E18" s="510"/>
      <c r="F18" s="510"/>
      <c r="G18" s="510"/>
      <c r="H18" s="510"/>
      <c r="I18" s="510"/>
      <c r="J18" s="510"/>
      <c r="K18" s="510"/>
      <c r="L18" s="511">
        <v>443.46</v>
      </c>
      <c r="M18" s="511"/>
      <c r="N18" s="511"/>
      <c r="O18" s="511"/>
      <c r="P18" s="511"/>
      <c r="Q18" s="511"/>
      <c r="R18" s="512"/>
      <c r="S18" s="512"/>
      <c r="T18" s="512"/>
      <c r="U18" s="512"/>
      <c r="V18" s="513"/>
      <c r="W18" s="529"/>
      <c r="X18" s="530"/>
      <c r="Y18" s="530"/>
      <c r="Z18" s="530"/>
      <c r="AA18" s="530"/>
      <c r="AB18" s="554"/>
      <c r="AC18" s="428">
        <v>63</v>
      </c>
      <c r="AD18" s="429"/>
      <c r="AE18" s="429"/>
      <c r="AF18" s="429"/>
      <c r="AG18" s="514"/>
      <c r="AH18" s="428">
        <v>62.7</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13953675</v>
      </c>
      <c r="BO18" s="459"/>
      <c r="BP18" s="459"/>
      <c r="BQ18" s="459"/>
      <c r="BR18" s="459"/>
      <c r="BS18" s="459"/>
      <c r="BT18" s="459"/>
      <c r="BU18" s="460"/>
      <c r="BV18" s="458">
        <v>13672059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160</v>
      </c>
      <c r="C19" s="509"/>
      <c r="D19" s="509"/>
      <c r="E19" s="510"/>
      <c r="F19" s="510"/>
      <c r="G19" s="510"/>
      <c r="H19" s="510"/>
      <c r="I19" s="510"/>
      <c r="J19" s="510"/>
      <c r="K19" s="510"/>
      <c r="L19" s="518">
        <v>102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17038481</v>
      </c>
      <c r="BO19" s="459"/>
      <c r="BP19" s="459"/>
      <c r="BQ19" s="459"/>
      <c r="BR19" s="459"/>
      <c r="BS19" s="459"/>
      <c r="BT19" s="459"/>
      <c r="BU19" s="460"/>
      <c r="BV19" s="458">
        <v>16386117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162</v>
      </c>
      <c r="C20" s="509"/>
      <c r="D20" s="509"/>
      <c r="E20" s="510"/>
      <c r="F20" s="510"/>
      <c r="G20" s="510"/>
      <c r="H20" s="510"/>
      <c r="I20" s="510"/>
      <c r="J20" s="510"/>
      <c r="K20" s="510"/>
      <c r="L20" s="518">
        <v>18853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28478363</v>
      </c>
      <c r="BO22" s="488"/>
      <c r="BP22" s="488"/>
      <c r="BQ22" s="488"/>
      <c r="BR22" s="488"/>
      <c r="BS22" s="488"/>
      <c r="BT22" s="488"/>
      <c r="BU22" s="489"/>
      <c r="BV22" s="487">
        <v>28229242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25213344</v>
      </c>
      <c r="BO23" s="459"/>
      <c r="BP23" s="459"/>
      <c r="BQ23" s="459"/>
      <c r="BR23" s="459"/>
      <c r="BS23" s="459"/>
      <c r="BT23" s="459"/>
      <c r="BU23" s="460"/>
      <c r="BV23" s="458">
        <v>24612499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172</v>
      </c>
      <c r="F24" s="415"/>
      <c r="G24" s="415"/>
      <c r="H24" s="415"/>
      <c r="I24" s="415"/>
      <c r="J24" s="415"/>
      <c r="K24" s="416"/>
      <c r="L24" s="411">
        <v>1</v>
      </c>
      <c r="M24" s="412"/>
      <c r="N24" s="412"/>
      <c r="O24" s="412"/>
      <c r="P24" s="413"/>
      <c r="Q24" s="411">
        <v>7150</v>
      </c>
      <c r="R24" s="412"/>
      <c r="S24" s="412"/>
      <c r="T24" s="412"/>
      <c r="U24" s="412"/>
      <c r="V24" s="413"/>
      <c r="W24" s="501"/>
      <c r="X24" s="438"/>
      <c r="Y24" s="439"/>
      <c r="Z24" s="414" t="s">
        <v>173</v>
      </c>
      <c r="AA24" s="415"/>
      <c r="AB24" s="415"/>
      <c r="AC24" s="415"/>
      <c r="AD24" s="415"/>
      <c r="AE24" s="415"/>
      <c r="AF24" s="415"/>
      <c r="AG24" s="416"/>
      <c r="AH24" s="411">
        <v>348</v>
      </c>
      <c r="AI24" s="412"/>
      <c r="AJ24" s="412"/>
      <c r="AK24" s="412"/>
      <c r="AL24" s="413"/>
      <c r="AM24" s="411">
        <v>1136220</v>
      </c>
      <c r="AN24" s="412"/>
      <c r="AO24" s="412"/>
      <c r="AP24" s="412"/>
      <c r="AQ24" s="412"/>
      <c r="AR24" s="413"/>
      <c r="AS24" s="411">
        <v>3265</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18562469</v>
      </c>
      <c r="BO24" s="459"/>
      <c r="BP24" s="459"/>
      <c r="BQ24" s="459"/>
      <c r="BR24" s="459"/>
      <c r="BS24" s="459"/>
      <c r="BT24" s="459"/>
      <c r="BU24" s="460"/>
      <c r="BV24" s="458">
        <v>18219851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175</v>
      </c>
      <c r="F25" s="415"/>
      <c r="G25" s="415"/>
      <c r="H25" s="415"/>
      <c r="I25" s="415"/>
      <c r="J25" s="415"/>
      <c r="K25" s="416"/>
      <c r="L25" s="411">
        <v>1</v>
      </c>
      <c r="M25" s="412"/>
      <c r="N25" s="412"/>
      <c r="O25" s="412"/>
      <c r="P25" s="413"/>
      <c r="Q25" s="411">
        <v>6060</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177</v>
      </c>
      <c r="AN25" s="412"/>
      <c r="AO25" s="412"/>
      <c r="AP25" s="412"/>
      <c r="AQ25" s="412"/>
      <c r="AR25" s="413"/>
      <c r="AS25" s="411" t="s">
        <v>177</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610249</v>
      </c>
      <c r="BO25" s="488"/>
      <c r="BP25" s="488"/>
      <c r="BQ25" s="488"/>
      <c r="BR25" s="488"/>
      <c r="BS25" s="488"/>
      <c r="BT25" s="488"/>
      <c r="BU25" s="489"/>
      <c r="BV25" s="487">
        <v>967558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179</v>
      </c>
      <c r="F26" s="415"/>
      <c r="G26" s="415"/>
      <c r="H26" s="415"/>
      <c r="I26" s="415"/>
      <c r="J26" s="415"/>
      <c r="K26" s="416"/>
      <c r="L26" s="411">
        <v>1</v>
      </c>
      <c r="M26" s="412"/>
      <c r="N26" s="412"/>
      <c r="O26" s="412"/>
      <c r="P26" s="413"/>
      <c r="Q26" s="411">
        <v>5670</v>
      </c>
      <c r="R26" s="412"/>
      <c r="S26" s="412"/>
      <c r="T26" s="412"/>
      <c r="U26" s="412"/>
      <c r="V26" s="413"/>
      <c r="W26" s="501"/>
      <c r="X26" s="438"/>
      <c r="Y26" s="439"/>
      <c r="Z26" s="414" t="s">
        <v>180</v>
      </c>
      <c r="AA26" s="469"/>
      <c r="AB26" s="469"/>
      <c r="AC26" s="469"/>
      <c r="AD26" s="469"/>
      <c r="AE26" s="469"/>
      <c r="AF26" s="469"/>
      <c r="AG26" s="470"/>
      <c r="AH26" s="411">
        <v>19</v>
      </c>
      <c r="AI26" s="412"/>
      <c r="AJ26" s="412"/>
      <c r="AK26" s="412"/>
      <c r="AL26" s="413"/>
      <c r="AM26" s="411">
        <v>62130</v>
      </c>
      <c r="AN26" s="412"/>
      <c r="AO26" s="412"/>
      <c r="AP26" s="412"/>
      <c r="AQ26" s="412"/>
      <c r="AR26" s="413"/>
      <c r="AS26" s="411">
        <v>3270</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140</v>
      </c>
      <c r="BO26" s="459"/>
      <c r="BP26" s="459"/>
      <c r="BQ26" s="459"/>
      <c r="BR26" s="459"/>
      <c r="BS26" s="459"/>
      <c r="BT26" s="459"/>
      <c r="BU26" s="460"/>
      <c r="BV26" s="458" t="s">
        <v>177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182</v>
      </c>
      <c r="F27" s="415"/>
      <c r="G27" s="415"/>
      <c r="H27" s="415"/>
      <c r="I27" s="415"/>
      <c r="J27" s="415"/>
      <c r="K27" s="416"/>
      <c r="L27" s="411">
        <v>1</v>
      </c>
      <c r="M27" s="412"/>
      <c r="N27" s="412"/>
      <c r="O27" s="412"/>
      <c r="P27" s="413"/>
      <c r="Q27" s="411">
        <v>4260</v>
      </c>
      <c r="R27" s="412"/>
      <c r="S27" s="412"/>
      <c r="T27" s="412"/>
      <c r="U27" s="412"/>
      <c r="V27" s="413"/>
      <c r="W27" s="501"/>
      <c r="X27" s="438"/>
      <c r="Y27" s="439"/>
      <c r="Z27" s="414" t="s">
        <v>183</v>
      </c>
      <c r="AA27" s="415"/>
      <c r="AB27" s="415"/>
      <c r="AC27" s="415"/>
      <c r="AD27" s="415"/>
      <c r="AE27" s="415"/>
      <c r="AF27" s="415"/>
      <c r="AG27" s="416"/>
      <c r="AH27" s="411">
        <v>8</v>
      </c>
      <c r="AI27" s="412"/>
      <c r="AJ27" s="412"/>
      <c r="AK27" s="412"/>
      <c r="AL27" s="413"/>
      <c r="AM27" s="411">
        <v>24818</v>
      </c>
      <c r="AN27" s="412"/>
      <c r="AO27" s="412"/>
      <c r="AP27" s="412"/>
      <c r="AQ27" s="412"/>
      <c r="AR27" s="413"/>
      <c r="AS27" s="411">
        <v>3102</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319924</v>
      </c>
      <c r="BO27" s="493"/>
      <c r="BP27" s="493"/>
      <c r="BQ27" s="493"/>
      <c r="BR27" s="493"/>
      <c r="BS27" s="493"/>
      <c r="BT27" s="493"/>
      <c r="BU27" s="494"/>
      <c r="BV27" s="492">
        <v>319924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185</v>
      </c>
      <c r="F28" s="415"/>
      <c r="G28" s="415"/>
      <c r="H28" s="415"/>
      <c r="I28" s="415"/>
      <c r="J28" s="415"/>
      <c r="K28" s="416"/>
      <c r="L28" s="411">
        <v>1</v>
      </c>
      <c r="M28" s="412"/>
      <c r="N28" s="412"/>
      <c r="O28" s="412"/>
      <c r="P28" s="413"/>
      <c r="Q28" s="411">
        <v>3590</v>
      </c>
      <c r="R28" s="412"/>
      <c r="S28" s="412"/>
      <c r="T28" s="412"/>
      <c r="U28" s="412"/>
      <c r="V28" s="413"/>
      <c r="W28" s="501"/>
      <c r="X28" s="438"/>
      <c r="Y28" s="439"/>
      <c r="Z28" s="414" t="s">
        <v>186</v>
      </c>
      <c r="AA28" s="415"/>
      <c r="AB28" s="415"/>
      <c r="AC28" s="415"/>
      <c r="AD28" s="415"/>
      <c r="AE28" s="415"/>
      <c r="AF28" s="415"/>
      <c r="AG28" s="416"/>
      <c r="AH28" s="411" t="s">
        <v>187</v>
      </c>
      <c r="AI28" s="412"/>
      <c r="AJ28" s="412"/>
      <c r="AK28" s="412"/>
      <c r="AL28" s="413"/>
      <c r="AM28" s="411" t="s">
        <v>177</v>
      </c>
      <c r="AN28" s="412"/>
      <c r="AO28" s="412"/>
      <c r="AP28" s="412"/>
      <c r="AQ28" s="412"/>
      <c r="AR28" s="413"/>
      <c r="AS28" s="411" t="s">
        <v>177</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3888518</v>
      </c>
      <c r="BO28" s="488"/>
      <c r="BP28" s="488"/>
      <c r="BQ28" s="488"/>
      <c r="BR28" s="488"/>
      <c r="BS28" s="488"/>
      <c r="BT28" s="488"/>
      <c r="BU28" s="489"/>
      <c r="BV28" s="487">
        <v>3285886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189</v>
      </c>
      <c r="F29" s="415"/>
      <c r="G29" s="415"/>
      <c r="H29" s="415"/>
      <c r="I29" s="415"/>
      <c r="J29" s="415"/>
      <c r="K29" s="416"/>
      <c r="L29" s="411">
        <v>18</v>
      </c>
      <c r="M29" s="412"/>
      <c r="N29" s="412"/>
      <c r="O29" s="412"/>
      <c r="P29" s="413"/>
      <c r="Q29" s="411">
        <v>3390</v>
      </c>
      <c r="R29" s="412"/>
      <c r="S29" s="412"/>
      <c r="T29" s="412"/>
      <c r="U29" s="412"/>
      <c r="V29" s="413"/>
      <c r="W29" s="502"/>
      <c r="X29" s="503"/>
      <c r="Y29" s="504"/>
      <c r="Z29" s="414" t="s">
        <v>190</v>
      </c>
      <c r="AA29" s="415"/>
      <c r="AB29" s="415"/>
      <c r="AC29" s="415"/>
      <c r="AD29" s="415"/>
      <c r="AE29" s="415"/>
      <c r="AF29" s="415"/>
      <c r="AG29" s="416"/>
      <c r="AH29" s="411">
        <v>356</v>
      </c>
      <c r="AI29" s="412"/>
      <c r="AJ29" s="412"/>
      <c r="AK29" s="412"/>
      <c r="AL29" s="413"/>
      <c r="AM29" s="411">
        <v>1161038</v>
      </c>
      <c r="AN29" s="412"/>
      <c r="AO29" s="412"/>
      <c r="AP29" s="412"/>
      <c r="AQ29" s="412"/>
      <c r="AR29" s="413"/>
      <c r="AS29" s="411">
        <v>3261</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263324</v>
      </c>
      <c r="BO29" s="459"/>
      <c r="BP29" s="459"/>
      <c r="BQ29" s="459"/>
      <c r="BR29" s="459"/>
      <c r="BS29" s="459"/>
      <c r="BT29" s="459"/>
      <c r="BU29" s="460"/>
      <c r="BV29" s="458">
        <v>39038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98.6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1073416</v>
      </c>
      <c r="BO30" s="493"/>
      <c r="BP30" s="493"/>
      <c r="BQ30" s="493"/>
      <c r="BR30" s="493"/>
      <c r="BS30" s="493"/>
      <c r="BT30" s="493"/>
      <c r="BU30" s="494"/>
      <c r="BV30" s="492">
        <v>949754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201</v>
      </c>
      <c r="X33" s="409"/>
      <c r="Y33" s="409"/>
      <c r="Z33" s="409"/>
      <c r="AA33" s="409"/>
      <c r="AB33" s="409"/>
      <c r="AC33" s="409"/>
      <c r="AD33" s="409"/>
      <c r="AE33" s="409"/>
      <c r="AF33" s="409"/>
      <c r="AG33" s="409"/>
      <c r="AH33" s="409"/>
      <c r="AI33" s="409"/>
      <c r="AJ33" s="409"/>
      <c r="AK33" s="409"/>
      <c r="AL33" s="203"/>
      <c r="AM33" s="410" t="s">
        <v>202</v>
      </c>
      <c r="AN33" s="410"/>
      <c r="AO33" s="409" t="s">
        <v>201</v>
      </c>
      <c r="AP33" s="409"/>
      <c r="AQ33" s="409"/>
      <c r="AR33" s="409"/>
      <c r="AS33" s="409"/>
      <c r="AT33" s="409"/>
      <c r="AU33" s="409"/>
      <c r="AV33" s="409"/>
      <c r="AW33" s="409"/>
      <c r="AX33" s="409"/>
      <c r="AY33" s="409"/>
      <c r="AZ33" s="409"/>
      <c r="BA33" s="409"/>
      <c r="BB33" s="409"/>
      <c r="BC33" s="409"/>
      <c r="BD33" s="204"/>
      <c r="BE33" s="409" t="s">
        <v>203</v>
      </c>
      <c r="BF33" s="409"/>
      <c r="BG33" s="409" t="s">
        <v>204</v>
      </c>
      <c r="BH33" s="409"/>
      <c r="BI33" s="409"/>
      <c r="BJ33" s="409"/>
      <c r="BK33" s="409"/>
      <c r="BL33" s="409"/>
      <c r="BM33" s="409"/>
      <c r="BN33" s="409"/>
      <c r="BO33" s="409"/>
      <c r="BP33" s="409"/>
      <c r="BQ33" s="409"/>
      <c r="BR33" s="409"/>
      <c r="BS33" s="409"/>
      <c r="BT33" s="409"/>
      <c r="BU33" s="409"/>
      <c r="BV33" s="204"/>
      <c r="BW33" s="410" t="s">
        <v>203</v>
      </c>
      <c r="BX33" s="410"/>
      <c r="BY33" s="409" t="s">
        <v>205</v>
      </c>
      <c r="BZ33" s="409"/>
      <c r="CA33" s="409"/>
      <c r="CB33" s="409"/>
      <c r="CC33" s="409"/>
      <c r="CD33" s="409"/>
      <c r="CE33" s="409"/>
      <c r="CF33" s="409"/>
      <c r="CG33" s="409"/>
      <c r="CH33" s="409"/>
      <c r="CI33" s="409"/>
      <c r="CJ33" s="409"/>
      <c r="CK33" s="409"/>
      <c r="CL33" s="409"/>
      <c r="CM33" s="409"/>
      <c r="CN33" s="203"/>
      <c r="CO33" s="410" t="s">
        <v>199</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電気事業特別会計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利根沼田広域市町村圏振興整備組合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玉原東急リゾート</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簡易水道事業会計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沼田市外二箇村清掃施設組合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利根町振興公社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利根東部衛生施設組合</v>
      </c>
      <c r="BZ36" s="407"/>
      <c r="CA36" s="407"/>
      <c r="CB36" s="407"/>
      <c r="CC36" s="407"/>
      <c r="CD36" s="407"/>
      <c r="CE36" s="407"/>
      <c r="CF36" s="407"/>
      <c r="CG36" s="407"/>
      <c r="CH36" s="407"/>
      <c r="CI36" s="407"/>
      <c r="CJ36" s="407"/>
      <c r="CK36" s="407"/>
      <c r="CL36" s="407"/>
      <c r="CM36" s="407"/>
      <c r="CN36" s="178"/>
      <c r="CO36" s="406">
        <f t="shared" si="3"/>
        <v>19</v>
      </c>
      <c r="CP36" s="406"/>
      <c r="CQ36" s="407" t="str">
        <f>IF('各会計、関係団体の財政状況及び健全化判断比率'!BS9="","",'各会計、関係団体の財政状況及び健全化判断比率'!BS9)</f>
        <v>白沢振興公社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利根沼田学校組合</v>
      </c>
      <c r="BZ37" s="407"/>
      <c r="CA37" s="407"/>
      <c r="CB37" s="407"/>
      <c r="CC37" s="407"/>
      <c r="CD37" s="407"/>
      <c r="CE37" s="407"/>
      <c r="CF37" s="407"/>
      <c r="CG37" s="407"/>
      <c r="CH37" s="407"/>
      <c r="CI37" s="407"/>
      <c r="CJ37" s="407"/>
      <c r="CK37" s="407"/>
      <c r="CL37" s="407"/>
      <c r="CM37" s="407"/>
      <c r="CN37" s="178"/>
      <c r="CO37" s="406">
        <f t="shared" si="3"/>
        <v>20</v>
      </c>
      <c r="CP37" s="406"/>
      <c r="CQ37" s="407" t="str">
        <f>IF('各会計、関係団体の財政状況及び健全化判断比率'!BS10="","",'各会計、関係団体の財政状況及び健全化判断比率'!BS10)</f>
        <v>沼田市土地開発公社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群馬県市町村総合事務組合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群馬県市町村会館管理組合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群馬県後期高齢者医療広域連合(一般会計)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群馬県後期高齢者医療広域連合（事業会計）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i79PZXocY2dOjHQY8/EmLprAYZyUto1cmK9+ZHF9uq1ospeZd3QrQt+dLDEopphhiKXc/RNk/V93KhGr3PcgHQ==" saltValue="JFP0ib5/yl39U11biR0l/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59" zoomScaleNormal="59"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17" t="s">
        <v>565</v>
      </c>
      <c r="D34" s="1217"/>
      <c r="E34" s="1218"/>
      <c r="F34" s="32">
        <v>6.53</v>
      </c>
      <c r="G34" s="33">
        <v>7.15</v>
      </c>
      <c r="H34" s="33">
        <v>7.5</v>
      </c>
      <c r="I34" s="33">
        <v>7.37</v>
      </c>
      <c r="J34" s="34">
        <v>7.28</v>
      </c>
      <c r="K34" s="22"/>
      <c r="L34" s="22"/>
      <c r="M34" s="22"/>
      <c r="N34" s="22"/>
      <c r="O34" s="22"/>
      <c r="P34" s="22"/>
    </row>
    <row r="35" spans="1:16" ht="39" customHeight="1">
      <c r="A35" s="22"/>
      <c r="B35" s="35"/>
      <c r="C35" s="1211" t="s">
        <v>566</v>
      </c>
      <c r="D35" s="1212"/>
      <c r="E35" s="1213"/>
      <c r="F35" s="36">
        <v>4.54</v>
      </c>
      <c r="G35" s="37">
        <v>4.13</v>
      </c>
      <c r="H35" s="37">
        <v>4.83</v>
      </c>
      <c r="I35" s="37">
        <v>5.75</v>
      </c>
      <c r="J35" s="38">
        <v>6.72</v>
      </c>
      <c r="K35" s="22"/>
      <c r="L35" s="22"/>
      <c r="M35" s="22"/>
      <c r="N35" s="22"/>
      <c r="O35" s="22"/>
      <c r="P35" s="22"/>
    </row>
    <row r="36" spans="1:16" ht="39" customHeight="1">
      <c r="A36" s="22"/>
      <c r="B36" s="35"/>
      <c r="C36" s="1211" t="s">
        <v>567</v>
      </c>
      <c r="D36" s="1212"/>
      <c r="E36" s="1213"/>
      <c r="F36" s="36">
        <v>1.01</v>
      </c>
      <c r="G36" s="37">
        <v>1.37</v>
      </c>
      <c r="H36" s="37">
        <v>0.18</v>
      </c>
      <c r="I36" s="37">
        <v>0.01</v>
      </c>
      <c r="J36" s="38">
        <v>1.49</v>
      </c>
      <c r="K36" s="22"/>
      <c r="L36" s="22"/>
      <c r="M36" s="22"/>
      <c r="N36" s="22"/>
      <c r="O36" s="22"/>
      <c r="P36" s="22"/>
    </row>
    <row r="37" spans="1:16" ht="39" customHeight="1">
      <c r="A37" s="22"/>
      <c r="B37" s="35"/>
      <c r="C37" s="1211" t="s">
        <v>568</v>
      </c>
      <c r="D37" s="1212"/>
      <c r="E37" s="1213"/>
      <c r="F37" s="36" t="s">
        <v>516</v>
      </c>
      <c r="G37" s="37" t="s">
        <v>516</v>
      </c>
      <c r="H37" s="37" t="s">
        <v>516</v>
      </c>
      <c r="I37" s="37">
        <v>0.59</v>
      </c>
      <c r="J37" s="38">
        <v>0.67</v>
      </c>
      <c r="K37" s="22"/>
      <c r="L37" s="22"/>
      <c r="M37" s="22"/>
      <c r="N37" s="22"/>
      <c r="O37" s="22"/>
      <c r="P37" s="22"/>
    </row>
    <row r="38" spans="1:16" ht="39" customHeight="1">
      <c r="A38" s="22"/>
      <c r="B38" s="35"/>
      <c r="C38" s="1211" t="s">
        <v>569</v>
      </c>
      <c r="D38" s="1212"/>
      <c r="E38" s="1213"/>
      <c r="F38" s="36" t="s">
        <v>516</v>
      </c>
      <c r="G38" s="37" t="s">
        <v>516</v>
      </c>
      <c r="H38" s="37" t="s">
        <v>516</v>
      </c>
      <c r="I38" s="37" t="s">
        <v>516</v>
      </c>
      <c r="J38" s="38">
        <v>0.57999999999999996</v>
      </c>
      <c r="K38" s="22"/>
      <c r="L38" s="22"/>
      <c r="M38" s="22"/>
      <c r="N38" s="22"/>
      <c r="O38" s="22"/>
      <c r="P38" s="22"/>
    </row>
    <row r="39" spans="1:16" ht="39" customHeight="1">
      <c r="A39" s="22"/>
      <c r="B39" s="35"/>
      <c r="C39" s="1211" t="s">
        <v>570</v>
      </c>
      <c r="D39" s="1212"/>
      <c r="E39" s="1213"/>
      <c r="F39" s="36">
        <v>0.01</v>
      </c>
      <c r="G39" s="37">
        <v>0.1</v>
      </c>
      <c r="H39" s="37">
        <v>0.36</v>
      </c>
      <c r="I39" s="37">
        <v>0.28999999999999998</v>
      </c>
      <c r="J39" s="38">
        <v>0.35</v>
      </c>
      <c r="K39" s="22"/>
      <c r="L39" s="22"/>
      <c r="M39" s="22"/>
      <c r="N39" s="22"/>
      <c r="O39" s="22"/>
      <c r="P39" s="22"/>
    </row>
    <row r="40" spans="1:16" ht="39" customHeight="1">
      <c r="A40" s="22"/>
      <c r="B40" s="35"/>
      <c r="C40" s="1211" t="s">
        <v>571</v>
      </c>
      <c r="D40" s="1212"/>
      <c r="E40" s="1213"/>
      <c r="F40" s="36">
        <v>0.01</v>
      </c>
      <c r="G40" s="37">
        <v>0</v>
      </c>
      <c r="H40" s="37">
        <v>0</v>
      </c>
      <c r="I40" s="37">
        <v>0.04</v>
      </c>
      <c r="J40" s="38">
        <v>0.05</v>
      </c>
      <c r="K40" s="22"/>
      <c r="L40" s="22"/>
      <c r="M40" s="22"/>
      <c r="N40" s="22"/>
      <c r="O40" s="22"/>
      <c r="P40" s="22"/>
    </row>
    <row r="41" spans="1:16" ht="39" customHeight="1">
      <c r="A41" s="22"/>
      <c r="B41" s="35"/>
      <c r="C41" s="1211" t="s">
        <v>572</v>
      </c>
      <c r="D41" s="1212"/>
      <c r="E41" s="1213"/>
      <c r="F41" s="36">
        <v>0</v>
      </c>
      <c r="G41" s="37">
        <v>0</v>
      </c>
      <c r="H41" s="37">
        <v>0</v>
      </c>
      <c r="I41" s="37">
        <v>0</v>
      </c>
      <c r="J41" s="38">
        <v>0</v>
      </c>
      <c r="K41" s="22"/>
      <c r="L41" s="22"/>
      <c r="M41" s="22"/>
      <c r="N41" s="22"/>
      <c r="O41" s="22"/>
      <c r="P41" s="22"/>
    </row>
    <row r="42" spans="1:16" ht="39" customHeight="1">
      <c r="A42" s="22"/>
      <c r="B42" s="39"/>
      <c r="C42" s="1211" t="s">
        <v>573</v>
      </c>
      <c r="D42" s="1212"/>
      <c r="E42" s="1213"/>
      <c r="F42" s="36" t="s">
        <v>516</v>
      </c>
      <c r="G42" s="37" t="s">
        <v>516</v>
      </c>
      <c r="H42" s="37" t="s">
        <v>516</v>
      </c>
      <c r="I42" s="37" t="s">
        <v>516</v>
      </c>
      <c r="J42" s="38" t="s">
        <v>516</v>
      </c>
      <c r="K42" s="22"/>
      <c r="L42" s="22"/>
      <c r="M42" s="22"/>
      <c r="N42" s="22"/>
      <c r="O42" s="22"/>
      <c r="P42" s="22"/>
    </row>
    <row r="43" spans="1:16" ht="39" customHeight="1" thickBot="1">
      <c r="A43" s="22"/>
      <c r="B43" s="40"/>
      <c r="C43" s="1214" t="s">
        <v>574</v>
      </c>
      <c r="D43" s="1215"/>
      <c r="E43" s="1216"/>
      <c r="F43" s="41">
        <v>0</v>
      </c>
      <c r="G43" s="42">
        <v>0</v>
      </c>
      <c r="H43" s="42">
        <v>0.21</v>
      </c>
      <c r="I43" s="42">
        <v>0.3</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FLHTJfhYb6bAz/P91vMqkrhxiSQI0FiODAkDumczRMc5NqG2vEBwnBUema9DQMeXQc1swr+6u3wpgPk25SjsmQ==" saltValue="caAJzzUqLSFMJbjuDCxY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66" zoomScaleNormal="6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7" t="s">
        <v>11</v>
      </c>
      <c r="C45" s="1238"/>
      <c r="D45" s="58"/>
      <c r="E45" s="1243" t="s">
        <v>12</v>
      </c>
      <c r="F45" s="1243"/>
      <c r="G45" s="1243"/>
      <c r="H45" s="1243"/>
      <c r="I45" s="1243"/>
      <c r="J45" s="1244"/>
      <c r="K45" s="59">
        <v>2203</v>
      </c>
      <c r="L45" s="60">
        <v>2129</v>
      </c>
      <c r="M45" s="60">
        <v>2131</v>
      </c>
      <c r="N45" s="60">
        <v>2032</v>
      </c>
      <c r="O45" s="61">
        <v>1971</v>
      </c>
      <c r="P45" s="48"/>
      <c r="Q45" s="48"/>
      <c r="R45" s="48"/>
      <c r="S45" s="48"/>
      <c r="T45" s="48"/>
      <c r="U45" s="48"/>
    </row>
    <row r="46" spans="1:21" ht="30.75" customHeight="1">
      <c r="A46" s="48"/>
      <c r="B46" s="1239"/>
      <c r="C46" s="1240"/>
      <c r="D46" s="62"/>
      <c r="E46" s="1221" t="s">
        <v>13</v>
      </c>
      <c r="F46" s="1221"/>
      <c r="G46" s="1221"/>
      <c r="H46" s="1221"/>
      <c r="I46" s="1221"/>
      <c r="J46" s="1222"/>
      <c r="K46" s="63" t="s">
        <v>516</v>
      </c>
      <c r="L46" s="64" t="s">
        <v>516</v>
      </c>
      <c r="M46" s="64" t="s">
        <v>516</v>
      </c>
      <c r="N46" s="64" t="s">
        <v>516</v>
      </c>
      <c r="O46" s="65" t="s">
        <v>516</v>
      </c>
      <c r="P46" s="48"/>
      <c r="Q46" s="48"/>
      <c r="R46" s="48"/>
      <c r="S46" s="48"/>
      <c r="T46" s="48"/>
      <c r="U46" s="48"/>
    </row>
    <row r="47" spans="1:21" ht="30.75" customHeight="1">
      <c r="A47" s="48"/>
      <c r="B47" s="1239"/>
      <c r="C47" s="1240"/>
      <c r="D47" s="62"/>
      <c r="E47" s="1221" t="s">
        <v>14</v>
      </c>
      <c r="F47" s="1221"/>
      <c r="G47" s="1221"/>
      <c r="H47" s="1221"/>
      <c r="I47" s="1221"/>
      <c r="J47" s="1222"/>
      <c r="K47" s="63" t="s">
        <v>516</v>
      </c>
      <c r="L47" s="64" t="s">
        <v>516</v>
      </c>
      <c r="M47" s="64" t="s">
        <v>516</v>
      </c>
      <c r="N47" s="64" t="s">
        <v>516</v>
      </c>
      <c r="O47" s="65" t="s">
        <v>516</v>
      </c>
      <c r="P47" s="48"/>
      <c r="Q47" s="48"/>
      <c r="R47" s="48"/>
      <c r="S47" s="48"/>
      <c r="T47" s="48"/>
      <c r="U47" s="48"/>
    </row>
    <row r="48" spans="1:21" ht="30.75" customHeight="1">
      <c r="A48" s="48"/>
      <c r="B48" s="1239"/>
      <c r="C48" s="1240"/>
      <c r="D48" s="62"/>
      <c r="E48" s="1221" t="s">
        <v>15</v>
      </c>
      <c r="F48" s="1221"/>
      <c r="G48" s="1221"/>
      <c r="H48" s="1221"/>
      <c r="I48" s="1221"/>
      <c r="J48" s="1222"/>
      <c r="K48" s="63">
        <v>862</v>
      </c>
      <c r="L48" s="64">
        <v>863</v>
      </c>
      <c r="M48" s="64">
        <v>815</v>
      </c>
      <c r="N48" s="64">
        <v>808</v>
      </c>
      <c r="O48" s="65">
        <v>776</v>
      </c>
      <c r="P48" s="48"/>
      <c r="Q48" s="48"/>
      <c r="R48" s="48"/>
      <c r="S48" s="48"/>
      <c r="T48" s="48"/>
      <c r="U48" s="48"/>
    </row>
    <row r="49" spans="1:21" ht="30.75" customHeight="1">
      <c r="A49" s="48"/>
      <c r="B49" s="1239"/>
      <c r="C49" s="1240"/>
      <c r="D49" s="62"/>
      <c r="E49" s="1221" t="s">
        <v>16</v>
      </c>
      <c r="F49" s="1221"/>
      <c r="G49" s="1221"/>
      <c r="H49" s="1221"/>
      <c r="I49" s="1221"/>
      <c r="J49" s="1222"/>
      <c r="K49" s="63">
        <v>27</v>
      </c>
      <c r="L49" s="64">
        <v>25</v>
      </c>
      <c r="M49" s="64">
        <v>33</v>
      </c>
      <c r="N49" s="64">
        <v>39</v>
      </c>
      <c r="O49" s="65">
        <v>73</v>
      </c>
      <c r="P49" s="48"/>
      <c r="Q49" s="48"/>
      <c r="R49" s="48"/>
      <c r="S49" s="48"/>
      <c r="T49" s="48"/>
      <c r="U49" s="48"/>
    </row>
    <row r="50" spans="1:21" ht="30.75" customHeight="1">
      <c r="A50" s="48"/>
      <c r="B50" s="1239"/>
      <c r="C50" s="1240"/>
      <c r="D50" s="62"/>
      <c r="E50" s="1221" t="s">
        <v>17</v>
      </c>
      <c r="F50" s="1221"/>
      <c r="G50" s="1221"/>
      <c r="H50" s="1221"/>
      <c r="I50" s="1221"/>
      <c r="J50" s="1222"/>
      <c r="K50" s="63">
        <v>268</v>
      </c>
      <c r="L50" s="64">
        <v>268</v>
      </c>
      <c r="M50" s="64">
        <v>5</v>
      </c>
      <c r="N50" s="64">
        <v>5</v>
      </c>
      <c r="O50" s="65">
        <v>6</v>
      </c>
      <c r="P50" s="48"/>
      <c r="Q50" s="48"/>
      <c r="R50" s="48"/>
      <c r="S50" s="48"/>
      <c r="T50" s="48"/>
      <c r="U50" s="48"/>
    </row>
    <row r="51" spans="1:21" ht="30.75" customHeight="1">
      <c r="A51" s="48"/>
      <c r="B51" s="1241"/>
      <c r="C51" s="1242"/>
      <c r="D51" s="66"/>
      <c r="E51" s="1221" t="s">
        <v>18</v>
      </c>
      <c r="F51" s="1221"/>
      <c r="G51" s="1221"/>
      <c r="H51" s="1221"/>
      <c r="I51" s="1221"/>
      <c r="J51" s="1222"/>
      <c r="K51" s="63">
        <v>0</v>
      </c>
      <c r="L51" s="64">
        <v>0</v>
      </c>
      <c r="M51" s="64" t="s">
        <v>516</v>
      </c>
      <c r="N51" s="64" t="s">
        <v>516</v>
      </c>
      <c r="O51" s="65" t="s">
        <v>516</v>
      </c>
      <c r="P51" s="48"/>
      <c r="Q51" s="48"/>
      <c r="R51" s="48"/>
      <c r="S51" s="48"/>
      <c r="T51" s="48"/>
      <c r="U51" s="48"/>
    </row>
    <row r="52" spans="1:21" ht="30.75" customHeight="1">
      <c r="A52" s="48"/>
      <c r="B52" s="1219" t="s">
        <v>19</v>
      </c>
      <c r="C52" s="1220"/>
      <c r="D52" s="66"/>
      <c r="E52" s="1221" t="s">
        <v>20</v>
      </c>
      <c r="F52" s="1221"/>
      <c r="G52" s="1221"/>
      <c r="H52" s="1221"/>
      <c r="I52" s="1221"/>
      <c r="J52" s="1222"/>
      <c r="K52" s="63">
        <v>2254</v>
      </c>
      <c r="L52" s="64">
        <v>2214</v>
      </c>
      <c r="M52" s="64">
        <v>2153</v>
      </c>
      <c r="N52" s="64">
        <v>2082</v>
      </c>
      <c r="O52" s="65">
        <v>2038</v>
      </c>
      <c r="P52" s="48"/>
      <c r="Q52" s="48"/>
      <c r="R52" s="48"/>
      <c r="S52" s="48"/>
      <c r="T52" s="48"/>
      <c r="U52" s="48"/>
    </row>
    <row r="53" spans="1:21" ht="30.75" customHeight="1" thickBot="1">
      <c r="A53" s="48"/>
      <c r="B53" s="1223" t="s">
        <v>21</v>
      </c>
      <c r="C53" s="1224"/>
      <c r="D53" s="67"/>
      <c r="E53" s="1225" t="s">
        <v>22</v>
      </c>
      <c r="F53" s="1225"/>
      <c r="G53" s="1225"/>
      <c r="H53" s="1225"/>
      <c r="I53" s="1225"/>
      <c r="J53" s="1226"/>
      <c r="K53" s="68">
        <v>1106</v>
      </c>
      <c r="L53" s="69">
        <v>1071</v>
      </c>
      <c r="M53" s="69">
        <v>831</v>
      </c>
      <c r="N53" s="69">
        <v>802</v>
      </c>
      <c r="O53" s="70">
        <v>788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27" t="s">
        <v>25</v>
      </c>
      <c r="C57" s="1228"/>
      <c r="D57" s="1231" t="s">
        <v>26</v>
      </c>
      <c r="E57" s="1232"/>
      <c r="F57" s="1232"/>
      <c r="G57" s="1232"/>
      <c r="H57" s="1232"/>
      <c r="I57" s="1232"/>
      <c r="J57" s="1233"/>
      <c r="K57" s="83"/>
      <c r="L57" s="84"/>
      <c r="M57" s="84"/>
      <c r="N57" s="84"/>
      <c r="O57" s="85"/>
    </row>
    <row r="58" spans="1:21" ht="31.5" customHeight="1" thickBot="1">
      <c r="B58" s="1229"/>
      <c r="C58" s="1230"/>
      <c r="D58" s="1234" t="s">
        <v>27</v>
      </c>
      <c r="E58" s="1235"/>
      <c r="F58" s="1235"/>
      <c r="G58" s="1235"/>
      <c r="H58" s="1235"/>
      <c r="I58" s="1235"/>
      <c r="J58" s="123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DjVn6R/x0uHcaHbPBC/OsG/aR6RD+B8wN4jKk1JUHPdGhc8D1z9nba1VzK5WJGOQ/yKdMcAodM95YCnLIFGQ==" saltValue="sXonGz7K9XYq4QEoVK+O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59" zoomScaleNormal="59" zoomScaleSheetLayoutView="100" workbookViewId="0">
      <selection activeCell="M46" sqref="M41:M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57" t="s">
        <v>30</v>
      </c>
      <c r="C41" s="1258"/>
      <c r="D41" s="102"/>
      <c r="E41" s="1259" t="s">
        <v>31</v>
      </c>
      <c r="F41" s="1259"/>
      <c r="G41" s="1259"/>
      <c r="H41" s="1260"/>
      <c r="I41" s="358">
        <v>21255</v>
      </c>
      <c r="J41" s="359">
        <v>25647</v>
      </c>
      <c r="K41" s="359">
        <v>27336</v>
      </c>
      <c r="L41" s="359">
        <v>28229</v>
      </c>
      <c r="M41" s="360">
        <v>28478</v>
      </c>
    </row>
    <row r="42" spans="2:13" ht="27.75" customHeight="1">
      <c r="B42" s="1247"/>
      <c r="C42" s="1248"/>
      <c r="D42" s="103"/>
      <c r="E42" s="1251" t="s">
        <v>32</v>
      </c>
      <c r="F42" s="1251"/>
      <c r="G42" s="1251"/>
      <c r="H42" s="1252"/>
      <c r="I42" s="361">
        <v>276</v>
      </c>
      <c r="J42" s="362">
        <v>15</v>
      </c>
      <c r="K42" s="362">
        <v>9</v>
      </c>
      <c r="L42" s="362">
        <v>5</v>
      </c>
      <c r="M42" s="363" t="s">
        <v>516</v>
      </c>
    </row>
    <row r="43" spans="2:13" ht="27.75" customHeight="1">
      <c r="B43" s="1247"/>
      <c r="C43" s="1248"/>
      <c r="D43" s="103"/>
      <c r="E43" s="1251" t="s">
        <v>33</v>
      </c>
      <c r="F43" s="1251"/>
      <c r="G43" s="1251"/>
      <c r="H43" s="1252"/>
      <c r="I43" s="361">
        <v>9895</v>
      </c>
      <c r="J43" s="362">
        <v>9510</v>
      </c>
      <c r="K43" s="362">
        <v>9118</v>
      </c>
      <c r="L43" s="362">
        <v>8451</v>
      </c>
      <c r="M43" s="363">
        <v>7559</v>
      </c>
    </row>
    <row r="44" spans="2:13" ht="27.75" customHeight="1">
      <c r="B44" s="1247"/>
      <c r="C44" s="1248"/>
      <c r="D44" s="103"/>
      <c r="E44" s="1251" t="s">
        <v>34</v>
      </c>
      <c r="F44" s="1251"/>
      <c r="G44" s="1251"/>
      <c r="H44" s="1252"/>
      <c r="I44" s="361">
        <v>775</v>
      </c>
      <c r="J44" s="362">
        <v>764</v>
      </c>
      <c r="K44" s="362">
        <v>717</v>
      </c>
      <c r="L44" s="362">
        <v>655</v>
      </c>
      <c r="M44" s="363">
        <v>599</v>
      </c>
    </row>
    <row r="45" spans="2:13" ht="27.75" customHeight="1">
      <c r="B45" s="1247"/>
      <c r="C45" s="1248"/>
      <c r="D45" s="103"/>
      <c r="E45" s="1251" t="s">
        <v>35</v>
      </c>
      <c r="F45" s="1251"/>
      <c r="G45" s="1251"/>
      <c r="H45" s="1252"/>
      <c r="I45" s="361">
        <v>4428</v>
      </c>
      <c r="J45" s="362">
        <v>4352</v>
      </c>
      <c r="K45" s="362">
        <v>4319</v>
      </c>
      <c r="L45" s="362">
        <v>4272</v>
      </c>
      <c r="M45" s="363">
        <v>4256</v>
      </c>
    </row>
    <row r="46" spans="2:13" ht="27.75" customHeight="1">
      <c r="B46" s="1247"/>
      <c r="C46" s="1248"/>
      <c r="D46" s="104"/>
      <c r="E46" s="1251" t="s">
        <v>36</v>
      </c>
      <c r="F46" s="1251"/>
      <c r="G46" s="1251"/>
      <c r="H46" s="1252"/>
      <c r="I46" s="361">
        <v>255</v>
      </c>
      <c r="J46" s="362">
        <v>188</v>
      </c>
      <c r="K46" s="362">
        <v>421</v>
      </c>
      <c r="L46" s="362">
        <v>227</v>
      </c>
      <c r="M46" s="363">
        <v>85</v>
      </c>
    </row>
    <row r="47" spans="2:13" ht="27.75" customHeight="1">
      <c r="B47" s="1247"/>
      <c r="C47" s="1248"/>
      <c r="D47" s="105"/>
      <c r="E47" s="1261" t="s">
        <v>37</v>
      </c>
      <c r="F47" s="1262"/>
      <c r="G47" s="1262"/>
      <c r="H47" s="1263"/>
      <c r="I47" s="361" t="s">
        <v>516</v>
      </c>
      <c r="J47" s="362" t="s">
        <v>516</v>
      </c>
      <c r="K47" s="362" t="s">
        <v>516</v>
      </c>
      <c r="L47" s="362" t="s">
        <v>516</v>
      </c>
      <c r="M47" s="363" t="s">
        <v>516</v>
      </c>
    </row>
    <row r="48" spans="2:13" ht="27.75" customHeight="1">
      <c r="B48" s="1247"/>
      <c r="C48" s="1248"/>
      <c r="D48" s="103"/>
      <c r="E48" s="1251" t="s">
        <v>38</v>
      </c>
      <c r="F48" s="1251"/>
      <c r="G48" s="1251"/>
      <c r="H48" s="1252"/>
      <c r="I48" s="361" t="s">
        <v>516</v>
      </c>
      <c r="J48" s="362" t="s">
        <v>516</v>
      </c>
      <c r="K48" s="362" t="s">
        <v>516</v>
      </c>
      <c r="L48" s="362" t="s">
        <v>516</v>
      </c>
      <c r="M48" s="363" t="s">
        <v>516</v>
      </c>
    </row>
    <row r="49" spans="2:13" ht="27.75" customHeight="1">
      <c r="B49" s="1249"/>
      <c r="C49" s="1250"/>
      <c r="D49" s="103"/>
      <c r="E49" s="1251" t="s">
        <v>39</v>
      </c>
      <c r="F49" s="1251"/>
      <c r="G49" s="1251"/>
      <c r="H49" s="1252"/>
      <c r="I49" s="361" t="s">
        <v>516</v>
      </c>
      <c r="J49" s="362" t="s">
        <v>516</v>
      </c>
      <c r="K49" s="362" t="s">
        <v>516</v>
      </c>
      <c r="L49" s="362" t="s">
        <v>516</v>
      </c>
      <c r="M49" s="363" t="s">
        <v>516</v>
      </c>
    </row>
    <row r="50" spans="2:13" ht="27.75" customHeight="1">
      <c r="B50" s="1245" t="s">
        <v>40</v>
      </c>
      <c r="C50" s="1246"/>
      <c r="D50" s="106"/>
      <c r="E50" s="1251" t="s">
        <v>41</v>
      </c>
      <c r="F50" s="1251"/>
      <c r="G50" s="1251"/>
      <c r="H50" s="1252"/>
      <c r="I50" s="361">
        <v>4374</v>
      </c>
      <c r="J50" s="362">
        <v>4368</v>
      </c>
      <c r="K50" s="362">
        <v>4373</v>
      </c>
      <c r="L50" s="362">
        <v>4684</v>
      </c>
      <c r="M50" s="363">
        <v>5876</v>
      </c>
    </row>
    <row r="51" spans="2:13" ht="27.75" customHeight="1">
      <c r="B51" s="1247"/>
      <c r="C51" s="1248"/>
      <c r="D51" s="103"/>
      <c r="E51" s="1251" t="s">
        <v>42</v>
      </c>
      <c r="F51" s="1251"/>
      <c r="G51" s="1251"/>
      <c r="H51" s="1252"/>
      <c r="I51" s="361">
        <v>1190</v>
      </c>
      <c r="J51" s="362">
        <v>1243</v>
      </c>
      <c r="K51" s="362">
        <v>1240</v>
      </c>
      <c r="L51" s="362">
        <v>1200</v>
      </c>
      <c r="M51" s="363">
        <v>1313</v>
      </c>
    </row>
    <row r="52" spans="2:13" ht="27.75" customHeight="1">
      <c r="B52" s="1249"/>
      <c r="C52" s="1250"/>
      <c r="D52" s="103"/>
      <c r="E52" s="1251" t="s">
        <v>43</v>
      </c>
      <c r="F52" s="1251"/>
      <c r="G52" s="1251"/>
      <c r="H52" s="1252"/>
      <c r="I52" s="361">
        <v>22919</v>
      </c>
      <c r="J52" s="362">
        <v>25703</v>
      </c>
      <c r="K52" s="362">
        <v>26344</v>
      </c>
      <c r="L52" s="362">
        <v>26388</v>
      </c>
      <c r="M52" s="363">
        <v>25854</v>
      </c>
    </row>
    <row r="53" spans="2:13" ht="27.75" customHeight="1" thickBot="1">
      <c r="B53" s="1253" t="s">
        <v>44</v>
      </c>
      <c r="C53" s="1254"/>
      <c r="D53" s="107"/>
      <c r="E53" s="1255" t="s">
        <v>45</v>
      </c>
      <c r="F53" s="1255"/>
      <c r="G53" s="1255"/>
      <c r="H53" s="1256"/>
      <c r="I53" s="364">
        <v>8400</v>
      </c>
      <c r="J53" s="365">
        <v>9161</v>
      </c>
      <c r="K53" s="365">
        <v>9963</v>
      </c>
      <c r="L53" s="365">
        <v>9567</v>
      </c>
      <c r="M53" s="366">
        <v>7934</v>
      </c>
    </row>
    <row r="54" spans="2:13" ht="27.75" customHeight="1">
      <c r="B54" s="108" t="s">
        <v>46</v>
      </c>
      <c r="C54" s="109"/>
      <c r="D54" s="109"/>
      <c r="E54" s="110"/>
      <c r="F54" s="110"/>
      <c r="G54" s="110"/>
      <c r="H54" s="110"/>
      <c r="I54" s="111"/>
      <c r="J54" s="111"/>
      <c r="K54" s="111"/>
      <c r="L54" s="111"/>
      <c r="M54" s="111"/>
    </row>
    <row r="55" spans="2:13"/>
  </sheetData>
  <sheetProtection algorithmName="SHA-512" hashValue="yN2GVw8w//Tf8cXSg8qit/K0fEb0/3QKVnAEFeg4GG4OD+eWwwfeuWJAFk0oxmES3nO03iRehvm2+obfGtZgig==" saltValue="NG/2YmmdVzaw8QbFzdk7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22" zoomScale="57" zoomScaleNormal="57" zoomScaleSheetLayoutView="100" workbookViewId="0">
      <selection activeCell="C61" sqref="C61:E61"/>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559</v>
      </c>
      <c r="G54" s="116" t="s">
        <v>560</v>
      </c>
      <c r="H54" s="117" t="s">
        <v>561</v>
      </c>
    </row>
    <row r="55" spans="2:8" ht="52.5" customHeight="1">
      <c r="B55" s="118"/>
      <c r="C55" s="1272" t="s">
        <v>48</v>
      </c>
      <c r="D55" s="1272"/>
      <c r="E55" s="1273"/>
      <c r="F55" s="119">
        <v>3007</v>
      </c>
      <c r="G55" s="119">
        <v>3286</v>
      </c>
      <c r="H55" s="120">
        <v>3889</v>
      </c>
    </row>
    <row r="56" spans="2:8" ht="52.5" customHeight="1">
      <c r="B56" s="121"/>
      <c r="C56" s="1274" t="s">
        <v>49</v>
      </c>
      <c r="D56" s="1274"/>
      <c r="E56" s="1275"/>
      <c r="F56" s="122">
        <v>39</v>
      </c>
      <c r="G56" s="122">
        <v>39</v>
      </c>
      <c r="H56" s="123">
        <v>263</v>
      </c>
    </row>
    <row r="57" spans="2:8" ht="53.25" customHeight="1">
      <c r="B57" s="121"/>
      <c r="C57" s="1276" t="s">
        <v>50</v>
      </c>
      <c r="D57" s="1276"/>
      <c r="E57" s="1277"/>
      <c r="F57" s="124">
        <v>1227</v>
      </c>
      <c r="G57" s="124">
        <v>950</v>
      </c>
      <c r="H57" s="125">
        <v>1073</v>
      </c>
    </row>
    <row r="58" spans="2:8" ht="45.75" customHeight="1">
      <c r="B58" s="126"/>
      <c r="C58" s="1264" t="s">
        <v>597</v>
      </c>
      <c r="D58" s="1265"/>
      <c r="E58" s="1266"/>
      <c r="F58" s="127">
        <v>180</v>
      </c>
      <c r="G58" s="127">
        <v>180</v>
      </c>
      <c r="H58" s="128">
        <v>180</v>
      </c>
    </row>
    <row r="59" spans="2:8" ht="45.75" customHeight="1">
      <c r="B59" s="126"/>
      <c r="C59" s="1264" t="s">
        <v>600</v>
      </c>
      <c r="D59" s="1265"/>
      <c r="E59" s="1266"/>
      <c r="F59" s="127" t="s">
        <v>601</v>
      </c>
      <c r="G59" s="127" t="s">
        <v>601</v>
      </c>
      <c r="H59" s="128">
        <v>177</v>
      </c>
    </row>
    <row r="60" spans="2:8" ht="45.75" customHeight="1">
      <c r="B60" s="126"/>
      <c r="C60" s="1264" t="s">
        <v>598</v>
      </c>
      <c r="D60" s="1265"/>
      <c r="E60" s="1266"/>
      <c r="F60" s="127">
        <v>172</v>
      </c>
      <c r="G60" s="127">
        <v>157</v>
      </c>
      <c r="H60" s="128">
        <v>135</v>
      </c>
    </row>
    <row r="61" spans="2:8" ht="45.75" customHeight="1">
      <c r="B61" s="126"/>
      <c r="C61" s="1264" t="s">
        <v>602</v>
      </c>
      <c r="D61" s="1265"/>
      <c r="E61" s="1266"/>
      <c r="F61" s="127">
        <v>52</v>
      </c>
      <c r="G61" s="127">
        <v>80</v>
      </c>
      <c r="H61" s="128">
        <v>111</v>
      </c>
    </row>
    <row r="62" spans="2:8" ht="45.75" customHeight="1" thickBot="1">
      <c r="B62" s="129"/>
      <c r="C62" s="1267" t="s">
        <v>599</v>
      </c>
      <c r="D62" s="1268"/>
      <c r="E62" s="1269"/>
      <c r="F62" s="130">
        <v>82</v>
      </c>
      <c r="G62" s="130">
        <v>82</v>
      </c>
      <c r="H62" s="131">
        <v>92</v>
      </c>
    </row>
    <row r="63" spans="2:8" ht="52.5" customHeight="1" thickBot="1">
      <c r="B63" s="132"/>
      <c r="C63" s="1270" t="s">
        <v>51</v>
      </c>
      <c r="D63" s="1270"/>
      <c r="E63" s="1271"/>
      <c r="F63" s="133">
        <v>4273</v>
      </c>
      <c r="G63" s="133">
        <v>4275</v>
      </c>
      <c r="H63" s="134">
        <v>5225</v>
      </c>
    </row>
    <row r="64" spans="2:8"/>
  </sheetData>
  <sheetProtection algorithmName="SHA-512" hashValue="DaakKrRSvW1w/w7x6gwcJXYB/J5Eblt+jx6FBkQjDGyDwuL3bUun6E/7b9oSrLIj71FXOs1GyDs/5RgdyB8f/A==" saltValue="U1p4ifLtJCzOCPuQ8Fs6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3B7A7-6AD3-4F87-8450-29D5B5EB08CB}">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90" t="s">
        <v>605</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606</v>
      </c>
    </row>
    <row r="50" spans="1:109">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c r="B51" s="375"/>
      <c r="G51" s="1286"/>
      <c r="H51" s="1286"/>
      <c r="I51" s="1299"/>
      <c r="J51" s="1299"/>
      <c r="K51" s="1285"/>
      <c r="L51" s="1285"/>
      <c r="M51" s="1285"/>
      <c r="N51" s="1285"/>
      <c r="AM51" s="384"/>
      <c r="AN51" s="1281" t="s">
        <v>607</v>
      </c>
      <c r="AO51" s="1281"/>
      <c r="AP51" s="1281"/>
      <c r="AQ51" s="1281"/>
      <c r="AR51" s="1281"/>
      <c r="AS51" s="1281"/>
      <c r="AT51" s="1281"/>
      <c r="AU51" s="1281"/>
      <c r="AV51" s="1281"/>
      <c r="AW51" s="1281"/>
      <c r="AX51" s="1281"/>
      <c r="AY51" s="1281"/>
      <c r="AZ51" s="1281"/>
      <c r="BA51" s="1281"/>
      <c r="BB51" s="1281" t="s">
        <v>608</v>
      </c>
      <c r="BC51" s="1281"/>
      <c r="BD51" s="1281"/>
      <c r="BE51" s="1281"/>
      <c r="BF51" s="1281"/>
      <c r="BG51" s="1281"/>
      <c r="BH51" s="1281"/>
      <c r="BI51" s="1281"/>
      <c r="BJ51" s="1281"/>
      <c r="BK51" s="1281"/>
      <c r="BL51" s="1281"/>
      <c r="BM51" s="1281"/>
      <c r="BN51" s="1281"/>
      <c r="BO51" s="1281"/>
      <c r="BP51" s="1278">
        <v>71.400000000000006</v>
      </c>
      <c r="BQ51" s="1278"/>
      <c r="BR51" s="1278"/>
      <c r="BS51" s="1278"/>
      <c r="BT51" s="1278"/>
      <c r="BU51" s="1278"/>
      <c r="BV51" s="1278"/>
      <c r="BW51" s="1278"/>
      <c r="BX51" s="1278">
        <v>77.7</v>
      </c>
      <c r="BY51" s="1278"/>
      <c r="BZ51" s="1278"/>
      <c r="CA51" s="1278"/>
      <c r="CB51" s="1278"/>
      <c r="CC51" s="1278"/>
      <c r="CD51" s="1278"/>
      <c r="CE51" s="1278"/>
      <c r="CF51" s="1278">
        <v>85.6</v>
      </c>
      <c r="CG51" s="1278"/>
      <c r="CH51" s="1278"/>
      <c r="CI51" s="1278"/>
      <c r="CJ51" s="1278"/>
      <c r="CK51" s="1278"/>
      <c r="CL51" s="1278"/>
      <c r="CM51" s="1278"/>
      <c r="CN51" s="1278">
        <v>79.8</v>
      </c>
      <c r="CO51" s="1278"/>
      <c r="CP51" s="1278"/>
      <c r="CQ51" s="1278"/>
      <c r="CR51" s="1278"/>
      <c r="CS51" s="1278"/>
      <c r="CT51" s="1278"/>
      <c r="CU51" s="1278"/>
      <c r="CV51" s="1278">
        <v>62.8</v>
      </c>
      <c r="CW51" s="1278"/>
      <c r="CX51" s="1278"/>
      <c r="CY51" s="1278"/>
      <c r="CZ51" s="1278"/>
      <c r="DA51" s="1278"/>
      <c r="DB51" s="1278"/>
      <c r="DC51" s="1278"/>
    </row>
    <row r="52" spans="1:109">
      <c r="B52" s="375"/>
      <c r="G52" s="1286"/>
      <c r="H52" s="1286"/>
      <c r="I52" s="1299"/>
      <c r="J52" s="1299"/>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609</v>
      </c>
      <c r="BC53" s="1281"/>
      <c r="BD53" s="1281"/>
      <c r="BE53" s="1281"/>
      <c r="BF53" s="1281"/>
      <c r="BG53" s="1281"/>
      <c r="BH53" s="1281"/>
      <c r="BI53" s="1281"/>
      <c r="BJ53" s="1281"/>
      <c r="BK53" s="1281"/>
      <c r="BL53" s="1281"/>
      <c r="BM53" s="1281"/>
      <c r="BN53" s="1281"/>
      <c r="BO53" s="1281"/>
      <c r="BP53" s="1278">
        <v>63.3</v>
      </c>
      <c r="BQ53" s="1278"/>
      <c r="BR53" s="1278"/>
      <c r="BS53" s="1278"/>
      <c r="BT53" s="1278"/>
      <c r="BU53" s="1278"/>
      <c r="BV53" s="1278"/>
      <c r="BW53" s="1278"/>
      <c r="BX53" s="1278">
        <v>61.6</v>
      </c>
      <c r="BY53" s="1278"/>
      <c r="BZ53" s="1278"/>
      <c r="CA53" s="1278"/>
      <c r="CB53" s="1278"/>
      <c r="CC53" s="1278"/>
      <c r="CD53" s="1278"/>
      <c r="CE53" s="1278"/>
      <c r="CF53" s="1278">
        <v>62.6</v>
      </c>
      <c r="CG53" s="1278"/>
      <c r="CH53" s="1278"/>
      <c r="CI53" s="1278"/>
      <c r="CJ53" s="1278"/>
      <c r="CK53" s="1278"/>
      <c r="CL53" s="1278"/>
      <c r="CM53" s="1278"/>
      <c r="CN53" s="1278">
        <v>60.6</v>
      </c>
      <c r="CO53" s="1278"/>
      <c r="CP53" s="1278"/>
      <c r="CQ53" s="1278"/>
      <c r="CR53" s="1278"/>
      <c r="CS53" s="1278"/>
      <c r="CT53" s="1278"/>
      <c r="CU53" s="1278"/>
      <c r="CV53" s="1278">
        <v>62.3</v>
      </c>
      <c r="CW53" s="1278"/>
      <c r="CX53" s="1278"/>
      <c r="CY53" s="1278"/>
      <c r="CZ53" s="1278"/>
      <c r="DA53" s="1278"/>
      <c r="DB53" s="1278"/>
      <c r="DC53" s="1278"/>
    </row>
    <row r="54" spans="1:109">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3"/>
      <c r="B55" s="375"/>
      <c r="G55" s="1284"/>
      <c r="H55" s="1284"/>
      <c r="I55" s="1284"/>
      <c r="J55" s="1284"/>
      <c r="K55" s="1285"/>
      <c r="L55" s="1285"/>
      <c r="M55" s="1285"/>
      <c r="N55" s="1285"/>
      <c r="AN55" s="1283" t="s">
        <v>610</v>
      </c>
      <c r="AO55" s="1283"/>
      <c r="AP55" s="1283"/>
      <c r="AQ55" s="1283"/>
      <c r="AR55" s="1283"/>
      <c r="AS55" s="1283"/>
      <c r="AT55" s="1283"/>
      <c r="AU55" s="1283"/>
      <c r="AV55" s="1283"/>
      <c r="AW55" s="1283"/>
      <c r="AX55" s="1283"/>
      <c r="AY55" s="1283"/>
      <c r="AZ55" s="1283"/>
      <c r="BA55" s="1283"/>
      <c r="BB55" s="1281" t="s">
        <v>608</v>
      </c>
      <c r="BC55" s="1281"/>
      <c r="BD55" s="1281"/>
      <c r="BE55" s="1281"/>
      <c r="BF55" s="1281"/>
      <c r="BG55" s="1281"/>
      <c r="BH55" s="1281"/>
      <c r="BI55" s="1281"/>
      <c r="BJ55" s="1281"/>
      <c r="BK55" s="1281"/>
      <c r="BL55" s="1281"/>
      <c r="BM55" s="1281"/>
      <c r="BN55" s="1281"/>
      <c r="BO55" s="1281"/>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25.2</v>
      </c>
      <c r="CW55" s="1278"/>
      <c r="CX55" s="1278"/>
      <c r="CY55" s="1278"/>
      <c r="CZ55" s="1278"/>
      <c r="DA55" s="1278"/>
      <c r="DB55" s="1278"/>
      <c r="DC55" s="1278"/>
    </row>
    <row r="56" spans="1:109">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609</v>
      </c>
      <c r="BC57" s="1281"/>
      <c r="BD57" s="1281"/>
      <c r="BE57" s="1281"/>
      <c r="BF57" s="1281"/>
      <c r="BG57" s="1281"/>
      <c r="BH57" s="1281"/>
      <c r="BI57" s="1281"/>
      <c r="BJ57" s="1281"/>
      <c r="BK57" s="1281"/>
      <c r="BL57" s="1281"/>
      <c r="BM57" s="1281"/>
      <c r="BN57" s="1281"/>
      <c r="BO57" s="1281"/>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62.4</v>
      </c>
      <c r="CW57" s="1278"/>
      <c r="CX57" s="1278"/>
      <c r="CY57" s="1278"/>
      <c r="CZ57" s="1278"/>
      <c r="DA57" s="1278"/>
      <c r="DB57" s="1278"/>
      <c r="DC57" s="1278"/>
      <c r="DD57" s="388"/>
      <c r="DE57" s="387"/>
    </row>
    <row r="58" spans="1:109" s="383" customFormat="1">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611</v>
      </c>
    </row>
    <row r="64" spans="1:109">
      <c r="B64" s="375"/>
      <c r="G64" s="382"/>
      <c r="I64" s="395"/>
      <c r="J64" s="395"/>
      <c r="K64" s="395"/>
      <c r="L64" s="395"/>
      <c r="M64" s="395"/>
      <c r="N64" s="396"/>
      <c r="AM64" s="382"/>
      <c r="AN64" s="382" t="s">
        <v>604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90" t="s">
        <v>612</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606</v>
      </c>
    </row>
    <row r="72" spans="2:107">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c r="B73" s="375"/>
      <c r="G73" s="1286"/>
      <c r="H73" s="1286"/>
      <c r="I73" s="1286"/>
      <c r="J73" s="1286"/>
      <c r="K73" s="1282"/>
      <c r="L73" s="1282"/>
      <c r="M73" s="1282"/>
      <c r="N73" s="1282"/>
      <c r="AM73" s="384"/>
      <c r="AN73" s="1281" t="s">
        <v>607</v>
      </c>
      <c r="AO73" s="1281"/>
      <c r="AP73" s="1281"/>
      <c r="AQ73" s="1281"/>
      <c r="AR73" s="1281"/>
      <c r="AS73" s="1281"/>
      <c r="AT73" s="1281"/>
      <c r="AU73" s="1281"/>
      <c r="AV73" s="1281"/>
      <c r="AW73" s="1281"/>
      <c r="AX73" s="1281"/>
      <c r="AY73" s="1281"/>
      <c r="AZ73" s="1281"/>
      <c r="BA73" s="1281"/>
      <c r="BB73" s="1281" t="s">
        <v>608</v>
      </c>
      <c r="BC73" s="1281"/>
      <c r="BD73" s="1281"/>
      <c r="BE73" s="1281"/>
      <c r="BF73" s="1281"/>
      <c r="BG73" s="1281"/>
      <c r="BH73" s="1281"/>
      <c r="BI73" s="1281"/>
      <c r="BJ73" s="1281"/>
      <c r="BK73" s="1281"/>
      <c r="BL73" s="1281"/>
      <c r="BM73" s="1281"/>
      <c r="BN73" s="1281"/>
      <c r="BO73" s="1281"/>
      <c r="BP73" s="1278">
        <v>71.400000000000006</v>
      </c>
      <c r="BQ73" s="1278"/>
      <c r="BR73" s="1278"/>
      <c r="BS73" s="1278"/>
      <c r="BT73" s="1278"/>
      <c r="BU73" s="1278"/>
      <c r="BV73" s="1278"/>
      <c r="BW73" s="1278"/>
      <c r="BX73" s="1278">
        <v>77.7</v>
      </c>
      <c r="BY73" s="1278"/>
      <c r="BZ73" s="1278"/>
      <c r="CA73" s="1278"/>
      <c r="CB73" s="1278"/>
      <c r="CC73" s="1278"/>
      <c r="CD73" s="1278"/>
      <c r="CE73" s="1278"/>
      <c r="CF73" s="1278">
        <v>85.6</v>
      </c>
      <c r="CG73" s="1278"/>
      <c r="CH73" s="1278"/>
      <c r="CI73" s="1278"/>
      <c r="CJ73" s="1278"/>
      <c r="CK73" s="1278"/>
      <c r="CL73" s="1278"/>
      <c r="CM73" s="1278"/>
      <c r="CN73" s="1278">
        <v>79.8</v>
      </c>
      <c r="CO73" s="1278"/>
      <c r="CP73" s="1278"/>
      <c r="CQ73" s="1278"/>
      <c r="CR73" s="1278"/>
      <c r="CS73" s="1278"/>
      <c r="CT73" s="1278"/>
      <c r="CU73" s="1278"/>
      <c r="CV73" s="1278">
        <v>62.8</v>
      </c>
      <c r="CW73" s="1278"/>
      <c r="CX73" s="1278"/>
      <c r="CY73" s="1278"/>
      <c r="CZ73" s="1278"/>
      <c r="DA73" s="1278"/>
      <c r="DB73" s="1278"/>
      <c r="DC73" s="1278"/>
    </row>
    <row r="74" spans="2:107">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613</v>
      </c>
      <c r="BC75" s="1281"/>
      <c r="BD75" s="1281"/>
      <c r="BE75" s="1281"/>
      <c r="BF75" s="1281"/>
      <c r="BG75" s="1281"/>
      <c r="BH75" s="1281"/>
      <c r="BI75" s="1281"/>
      <c r="BJ75" s="1281"/>
      <c r="BK75" s="1281"/>
      <c r="BL75" s="1281"/>
      <c r="BM75" s="1281"/>
      <c r="BN75" s="1281"/>
      <c r="BO75" s="1281"/>
      <c r="BP75" s="1278">
        <v>9.3000000000000007</v>
      </c>
      <c r="BQ75" s="1278"/>
      <c r="BR75" s="1278"/>
      <c r="BS75" s="1278"/>
      <c r="BT75" s="1278"/>
      <c r="BU75" s="1278"/>
      <c r="BV75" s="1278"/>
      <c r="BW75" s="1278"/>
      <c r="BX75" s="1278">
        <v>9.1999999999999993</v>
      </c>
      <c r="BY75" s="1278"/>
      <c r="BZ75" s="1278"/>
      <c r="CA75" s="1278"/>
      <c r="CB75" s="1278"/>
      <c r="CC75" s="1278"/>
      <c r="CD75" s="1278"/>
      <c r="CE75" s="1278"/>
      <c r="CF75" s="1278">
        <v>8.5</v>
      </c>
      <c r="CG75" s="1278"/>
      <c r="CH75" s="1278"/>
      <c r="CI75" s="1278"/>
      <c r="CJ75" s="1278"/>
      <c r="CK75" s="1278"/>
      <c r="CL75" s="1278"/>
      <c r="CM75" s="1278"/>
      <c r="CN75" s="1278">
        <v>7.6</v>
      </c>
      <c r="CO75" s="1278"/>
      <c r="CP75" s="1278"/>
      <c r="CQ75" s="1278"/>
      <c r="CR75" s="1278"/>
      <c r="CS75" s="1278"/>
      <c r="CT75" s="1278"/>
      <c r="CU75" s="1278"/>
      <c r="CV75" s="1278">
        <v>6.6</v>
      </c>
      <c r="CW75" s="1278"/>
      <c r="CX75" s="1278"/>
      <c r="CY75" s="1278"/>
      <c r="CZ75" s="1278"/>
      <c r="DA75" s="1278"/>
      <c r="DB75" s="1278"/>
      <c r="DC75" s="1278"/>
    </row>
    <row r="76" spans="2:107">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5"/>
      <c r="G77" s="1284"/>
      <c r="H77" s="1284"/>
      <c r="I77" s="1284"/>
      <c r="J77" s="1284"/>
      <c r="K77" s="1282"/>
      <c r="L77" s="1282"/>
      <c r="M77" s="1282"/>
      <c r="N77" s="1282"/>
      <c r="AN77" s="1283" t="s">
        <v>610</v>
      </c>
      <c r="AO77" s="1283"/>
      <c r="AP77" s="1283"/>
      <c r="AQ77" s="1283"/>
      <c r="AR77" s="1283"/>
      <c r="AS77" s="1283"/>
      <c r="AT77" s="1283"/>
      <c r="AU77" s="1283"/>
      <c r="AV77" s="1283"/>
      <c r="AW77" s="1283"/>
      <c r="AX77" s="1283"/>
      <c r="AY77" s="1283"/>
      <c r="AZ77" s="1283"/>
      <c r="BA77" s="1283"/>
      <c r="BB77" s="1281" t="s">
        <v>608</v>
      </c>
      <c r="BC77" s="1281"/>
      <c r="BD77" s="1281"/>
      <c r="BE77" s="1281"/>
      <c r="BF77" s="1281"/>
      <c r="BG77" s="1281"/>
      <c r="BH77" s="1281"/>
      <c r="BI77" s="1281"/>
      <c r="BJ77" s="1281"/>
      <c r="BK77" s="1281"/>
      <c r="BL77" s="1281"/>
      <c r="BM77" s="1281"/>
      <c r="BN77" s="1281"/>
      <c r="BO77" s="1281"/>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25.2</v>
      </c>
      <c r="CW77" s="1278"/>
      <c r="CX77" s="1278"/>
      <c r="CY77" s="1278"/>
      <c r="CZ77" s="1278"/>
      <c r="DA77" s="1278"/>
      <c r="DB77" s="1278"/>
      <c r="DC77" s="1278"/>
    </row>
    <row r="78" spans="2:107">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613</v>
      </c>
      <c r="BC79" s="1281"/>
      <c r="BD79" s="1281"/>
      <c r="BE79" s="1281"/>
      <c r="BF79" s="1281"/>
      <c r="BG79" s="1281"/>
      <c r="BH79" s="1281"/>
      <c r="BI79" s="1281"/>
      <c r="BJ79" s="1281"/>
      <c r="BK79" s="1281"/>
      <c r="BL79" s="1281"/>
      <c r="BM79" s="1281"/>
      <c r="BN79" s="1281"/>
      <c r="BO79" s="1281"/>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8.9</v>
      </c>
      <c r="CW79" s="1278"/>
      <c r="CX79" s="1278"/>
      <c r="CY79" s="1278"/>
      <c r="CZ79" s="1278"/>
      <c r="DA79" s="1278"/>
      <c r="DB79" s="1278"/>
      <c r="DC79" s="1278"/>
    </row>
    <row r="80" spans="2:107">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R3sbnX1qfv8TIBkWJtx2jAev/hMYbjFYtkJV2JN9aT101iAOZiV5P1hiMZUrCnT12ZtvqRL9hB9EqmeI6QQnwA==" saltValue="NonBxhvZg2oHnwGSYnoy+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47B7F-D7B6-4AC7-A4CD-B5D8FF9191E1}">
  <sheetPr>
    <pageSetUpPr fitToPage="1"/>
  </sheetPr>
  <dimension ref="A1:DR125"/>
  <sheetViews>
    <sheetView showGridLines="0" topLeftCell="A110" zoomScaleNormal="100" zoomScaleSheetLayoutView="70" workbookViewId="0">
      <selection activeCell="AN65" sqref="AN65:DC69"/>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504</v>
      </c>
    </row>
  </sheetData>
  <sheetProtection algorithmName="SHA-512" hashValue="hRGROK45XdFvpJ8qXupvxQAhDyefdb1Y9v/XABaSZZz99EWukdUO7LCiiixiR78yFUtvrdX+yB1j7wS2PpIYAA==" saltValue="0n0rCe3nyV1RpwJ3BHVd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2A629-F88B-476C-8BCF-6343310C46D0}">
  <sheetPr>
    <pageSetUpPr fitToPage="1"/>
  </sheetPr>
  <dimension ref="A1:DR125"/>
  <sheetViews>
    <sheetView showGridLines="0" tabSelected="1" topLeftCell="A103" zoomScaleNormal="100" zoomScaleSheetLayoutView="55" workbookViewId="0">
      <selection activeCell="AN65" sqref="AN65:DC69"/>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504</v>
      </c>
    </row>
  </sheetData>
  <sheetProtection algorithmName="SHA-512" hashValue="c5AyPUh8vcK3qb4SVjuZtCLGOrRSsPcsLgGjXahtljxHxDrivs9iNzIeLCws8iyZ3UPdAEYXIewf2p1LIvjvhA==" saltValue="584+3L+O7zaBkTjip0UB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554</v>
      </c>
      <c r="G2" s="148"/>
      <c r="H2" s="149"/>
    </row>
    <row r="3" spans="1:8">
      <c r="A3" s="145" t="s">
        <v>547</v>
      </c>
      <c r="B3" s="150"/>
      <c r="C3" s="151"/>
      <c r="D3" s="152">
        <v>81445</v>
      </c>
      <c r="E3" s="153"/>
      <c r="F3" s="154">
        <v>88968</v>
      </c>
      <c r="G3" s="155"/>
      <c r="H3" s="156"/>
    </row>
    <row r="4" spans="1:8">
      <c r="A4" s="157"/>
      <c r="B4" s="158"/>
      <c r="C4" s="159"/>
      <c r="D4" s="160">
        <v>21369</v>
      </c>
      <c r="E4" s="161"/>
      <c r="F4" s="162">
        <v>45482</v>
      </c>
      <c r="G4" s="163"/>
      <c r="H4" s="164"/>
    </row>
    <row r="5" spans="1:8">
      <c r="A5" s="145" t="s">
        <v>549</v>
      </c>
      <c r="B5" s="150"/>
      <c r="C5" s="151"/>
      <c r="D5" s="152">
        <v>146373</v>
      </c>
      <c r="E5" s="153"/>
      <c r="F5" s="154">
        <v>85173</v>
      </c>
      <c r="G5" s="155"/>
      <c r="H5" s="156"/>
    </row>
    <row r="6" spans="1:8">
      <c r="A6" s="157"/>
      <c r="B6" s="158"/>
      <c r="C6" s="159"/>
      <c r="D6" s="160">
        <v>58965</v>
      </c>
      <c r="E6" s="161"/>
      <c r="F6" s="162">
        <v>43913</v>
      </c>
      <c r="G6" s="163"/>
      <c r="H6" s="164"/>
    </row>
    <row r="7" spans="1:8">
      <c r="A7" s="145" t="s">
        <v>550</v>
      </c>
      <c r="B7" s="150"/>
      <c r="C7" s="151"/>
      <c r="D7" s="152">
        <v>91025</v>
      </c>
      <c r="E7" s="153"/>
      <c r="F7" s="154">
        <v>94081</v>
      </c>
      <c r="G7" s="155"/>
      <c r="H7" s="156"/>
    </row>
    <row r="8" spans="1:8">
      <c r="A8" s="157"/>
      <c r="B8" s="158"/>
      <c r="C8" s="159"/>
      <c r="D8" s="160">
        <v>37811</v>
      </c>
      <c r="E8" s="161"/>
      <c r="F8" s="162">
        <v>48949</v>
      </c>
      <c r="G8" s="163"/>
      <c r="H8" s="164"/>
    </row>
    <row r="9" spans="1:8">
      <c r="A9" s="145" t="s">
        <v>551</v>
      </c>
      <c r="B9" s="150"/>
      <c r="C9" s="151"/>
      <c r="D9" s="152">
        <v>69838</v>
      </c>
      <c r="E9" s="153"/>
      <c r="F9" s="154">
        <v>92632</v>
      </c>
      <c r="G9" s="155"/>
      <c r="H9" s="156"/>
    </row>
    <row r="10" spans="1:8">
      <c r="A10" s="157"/>
      <c r="B10" s="158"/>
      <c r="C10" s="159"/>
      <c r="D10" s="160">
        <v>15198</v>
      </c>
      <c r="E10" s="161"/>
      <c r="F10" s="162">
        <v>47978</v>
      </c>
      <c r="G10" s="163"/>
      <c r="H10" s="164"/>
    </row>
    <row r="11" spans="1:8">
      <c r="A11" s="145" t="s">
        <v>552</v>
      </c>
      <c r="B11" s="150"/>
      <c r="C11" s="151"/>
      <c r="D11" s="152">
        <v>52307</v>
      </c>
      <c r="E11" s="153"/>
      <c r="F11" s="154">
        <v>96469</v>
      </c>
      <c r="G11" s="155"/>
      <c r="H11" s="156"/>
    </row>
    <row r="12" spans="1:8">
      <c r="A12" s="157"/>
      <c r="B12" s="158"/>
      <c r="C12" s="165"/>
      <c r="D12" s="160">
        <v>11728</v>
      </c>
      <c r="E12" s="161"/>
      <c r="F12" s="162">
        <v>49775</v>
      </c>
      <c r="G12" s="163"/>
      <c r="H12" s="164"/>
    </row>
    <row r="13" spans="1:8">
      <c r="A13" s="145"/>
      <c r="B13" s="150"/>
      <c r="C13" s="166"/>
      <c r="D13" s="167">
        <v>88198</v>
      </c>
      <c r="E13" s="168"/>
      <c r="F13" s="169">
        <v>91465</v>
      </c>
      <c r="G13" s="170"/>
      <c r="H13" s="156"/>
    </row>
    <row r="14" spans="1:8">
      <c r="A14" s="157"/>
      <c r="B14" s="158"/>
      <c r="C14" s="159"/>
      <c r="D14" s="160">
        <v>29014</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4.54</v>
      </c>
      <c r="C19" s="171">
        <f>ROUND(VALUE(SUBSTITUTE(実質収支比率等に係る経年分析!G$48,"▲","-")),2)</f>
        <v>4.13</v>
      </c>
      <c r="D19" s="171">
        <f>ROUND(VALUE(SUBSTITUTE(実質収支比率等に係る経年分析!H$48,"▲","-")),2)</f>
        <v>4.84</v>
      </c>
      <c r="E19" s="171">
        <f>ROUND(VALUE(SUBSTITUTE(実質収支比率等に係る経年分析!I$48,"▲","-")),2)</f>
        <v>5.75</v>
      </c>
      <c r="F19" s="171">
        <f>ROUND(VALUE(SUBSTITUTE(実質収支比率等に係る経年分析!J$48,"▲","-")),2)</f>
        <v>6.72</v>
      </c>
    </row>
    <row r="20" spans="1:11">
      <c r="A20" s="171" t="s">
        <v>55</v>
      </c>
      <c r="B20" s="171">
        <f>ROUND(VALUE(SUBSTITUTE(実質収支比率等に係る経年分析!F$47,"▲","-")),2)</f>
        <v>21.82</v>
      </c>
      <c r="C20" s="171">
        <f>ROUND(VALUE(SUBSTITUTE(実質収支比率等に係る経年分析!G$47,"▲","-")),2)</f>
        <v>22.68</v>
      </c>
      <c r="D20" s="171">
        <f>ROUND(VALUE(SUBSTITUTE(実質収支比率等に係る経年分析!H$47,"▲","-")),2)</f>
        <v>22.03</v>
      </c>
      <c r="E20" s="171">
        <f>ROUND(VALUE(SUBSTITUTE(実質収支比率等に係る経年分析!I$47,"▲","-")),2)</f>
        <v>23.57</v>
      </c>
      <c r="F20" s="171">
        <f>ROUND(VALUE(SUBSTITUTE(実質収支比率等に係る経年分析!J$47,"▲","-")),2)</f>
        <v>26.75</v>
      </c>
    </row>
    <row r="21" spans="1:11">
      <c r="A21" s="171" t="s">
        <v>56</v>
      </c>
      <c r="B21" s="171">
        <f>IF(ISNUMBER(VALUE(SUBSTITUTE(実質収支比率等に係る経年分析!F$49,"▲","-"))),ROUND(VALUE(SUBSTITUTE(実質収支比率等に係る経年分析!F$49,"▲","-")),2),NA())</f>
        <v>-2.36</v>
      </c>
      <c r="C21" s="171">
        <f>IF(ISNUMBER(VALUE(SUBSTITUTE(実質収支比率等に係る経年分析!G$49,"▲","-"))),ROUND(VALUE(SUBSTITUTE(実質収支比率等に係る経年分析!G$49,"▲","-")),2),NA())</f>
        <v>-1.89</v>
      </c>
      <c r="D21" s="171">
        <f>IF(ISNUMBER(VALUE(SUBSTITUTE(実質収支比率等に係る経年分析!H$49,"▲","-"))),ROUND(VALUE(SUBSTITUTE(実質収支比率等に係る経年分析!H$49,"▲","-")),2),NA())</f>
        <v>-2.5</v>
      </c>
      <c r="E21" s="171">
        <f>IF(ISNUMBER(VALUE(SUBSTITUTE(実質収支比率等に係る経年分析!I$49,"▲","-"))),ROUND(VALUE(SUBSTITUTE(実質収支比率等に係る経年分析!I$49,"▲","-")),2),NA())</f>
        <v>0.57999999999999996</v>
      </c>
      <c r="F21" s="171">
        <f>IF(ISNUMBER(VALUE(SUBSTITUTE(実質収支比率等に係る経年分析!J$49,"▲","-"))),ROUND(VALUE(SUBSTITUTE(実質収支比率等に係る経年分析!J$49,"▲","-")),2),NA())</f>
        <v>2.5299999999999998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電気事業特別会計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0.28999999999999998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0.35</v>
      </c>
    </row>
    <row r="32" spans="1:11">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0.57999999999999996</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0.67</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6.72</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7.28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2254</v>
      </c>
      <c r="E42" s="173"/>
      <c r="F42" s="173"/>
      <c r="G42" s="173">
        <f>'実質公債費比率（分子）の構造'!L$52</f>
        <v>2214</v>
      </c>
      <c r="H42" s="173"/>
      <c r="I42" s="173"/>
      <c r="J42" s="173">
        <f>'実質公債費比率（分子）の構造'!M$52</f>
        <v>2153</v>
      </c>
      <c r="K42" s="173"/>
      <c r="L42" s="173"/>
      <c r="M42" s="173">
        <f>'実質公債費比率（分子）の構造'!N$52</f>
        <v>2082</v>
      </c>
      <c r="N42" s="173"/>
      <c r="O42" s="173"/>
      <c r="P42" s="173">
        <f>'実質公債費比率（分子）の構造'!O$52</f>
        <v>2038</v>
      </c>
    </row>
    <row r="43" spans="1:16">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268</v>
      </c>
      <c r="C44" s="173"/>
      <c r="D44" s="173"/>
      <c r="E44" s="173">
        <f>'実質公債費比率（分子）の構造'!L$50</f>
        <v>268</v>
      </c>
      <c r="F44" s="173"/>
      <c r="G44" s="173"/>
      <c r="H44" s="173">
        <f>'実質公債費比率（分子）の構造'!M$50</f>
        <v>5</v>
      </c>
      <c r="I44" s="173"/>
      <c r="J44" s="173"/>
      <c r="K44" s="173">
        <f>'実質公債費比率（分子）の構造'!N$50</f>
        <v>5</v>
      </c>
      <c r="L44" s="173"/>
      <c r="M44" s="173"/>
      <c r="N44" s="173">
        <f>'実質公債費比率（分子）の構造'!O$50</f>
        <v>6</v>
      </c>
      <c r="O44" s="173"/>
      <c r="P44" s="173"/>
    </row>
    <row r="45" spans="1:16">
      <c r="A45" s="173" t="s">
        <v>66</v>
      </c>
      <c r="B45" s="173">
        <f>'実質公債費比率（分子）の構造'!K$49</f>
        <v>27</v>
      </c>
      <c r="C45" s="173"/>
      <c r="D45" s="173"/>
      <c r="E45" s="173">
        <f>'実質公債費比率（分子）の構造'!L$49</f>
        <v>25</v>
      </c>
      <c r="F45" s="173"/>
      <c r="G45" s="173"/>
      <c r="H45" s="173">
        <f>'実質公債費比率（分子）の構造'!M$49</f>
        <v>33</v>
      </c>
      <c r="I45" s="173"/>
      <c r="J45" s="173"/>
      <c r="K45" s="173">
        <f>'実質公債費比率（分子）の構造'!N$49</f>
        <v>39</v>
      </c>
      <c r="L45" s="173"/>
      <c r="M45" s="173"/>
      <c r="N45" s="173">
        <f>'実質公債費比率（分子）の構造'!O$49</f>
        <v>73</v>
      </c>
      <c r="O45" s="173"/>
      <c r="P45" s="173"/>
    </row>
    <row r="46" spans="1:16">
      <c r="A46" s="173" t="s">
        <v>67</v>
      </c>
      <c r="B46" s="173">
        <f>'実質公債費比率（分子）の構造'!K$48</f>
        <v>862</v>
      </c>
      <c r="C46" s="173"/>
      <c r="D46" s="173"/>
      <c r="E46" s="173">
        <f>'実質公債費比率（分子）の構造'!L$48</f>
        <v>863</v>
      </c>
      <c r="F46" s="173"/>
      <c r="G46" s="173"/>
      <c r="H46" s="173">
        <f>'実質公債費比率（分子）の構造'!M$48</f>
        <v>815</v>
      </c>
      <c r="I46" s="173"/>
      <c r="J46" s="173"/>
      <c r="K46" s="173">
        <f>'実質公債費比率（分子）の構造'!N$48</f>
        <v>808</v>
      </c>
      <c r="L46" s="173"/>
      <c r="M46" s="173"/>
      <c r="N46" s="173">
        <f>'実質公債費比率（分子）の構造'!O$48</f>
        <v>776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2203</v>
      </c>
      <c r="C49" s="173"/>
      <c r="D49" s="173"/>
      <c r="E49" s="173">
        <f>'実質公債費比率（分子）の構造'!L$45</f>
        <v>2129</v>
      </c>
      <c r="F49" s="173"/>
      <c r="G49" s="173"/>
      <c r="H49" s="173">
        <f>'実質公債費比率（分子）の構造'!M$45</f>
        <v>2131</v>
      </c>
      <c r="I49" s="173"/>
      <c r="J49" s="173"/>
      <c r="K49" s="173">
        <f>'実質公債費比率（分子）の構造'!N$45</f>
        <v>2032</v>
      </c>
      <c r="L49" s="173"/>
      <c r="M49" s="173"/>
      <c r="N49" s="173">
        <f>'実質公債費比率（分子）の構造'!O$45</f>
        <v>1971</v>
      </c>
      <c r="O49" s="173"/>
      <c r="P49" s="173"/>
    </row>
    <row r="50" spans="1:16">
      <c r="A50" s="173" t="s">
        <v>71</v>
      </c>
      <c r="B50" s="173" t="e">
        <f>NA()</f>
        <v>#N/A</v>
      </c>
      <c r="C50" s="173">
        <f>IF(ISNUMBER('実質公債費比率（分子）の構造'!K$53),'実質公債費比率（分子）の構造'!K$53,NA())</f>
        <v>1106</v>
      </c>
      <c r="D50" s="173" t="e">
        <f>NA()</f>
        <v>#N/A</v>
      </c>
      <c r="E50" s="173" t="e">
        <f>NA()</f>
        <v>#N/A</v>
      </c>
      <c r="F50" s="173">
        <f>IF(ISNUMBER('実質公債費比率（分子）の構造'!L$53),'実質公債費比率（分子）の構造'!L$53,NA())</f>
        <v>1071</v>
      </c>
      <c r="G50" s="173" t="e">
        <f>NA()</f>
        <v>#N/A</v>
      </c>
      <c r="H50" s="173" t="e">
        <f>NA()</f>
        <v>#N/A</v>
      </c>
      <c r="I50" s="173">
        <f>IF(ISNUMBER('実質公債費比率（分子）の構造'!M$53),'実質公債費比率（分子）の構造'!M$53,NA())</f>
        <v>831</v>
      </c>
      <c r="J50" s="173" t="e">
        <f>NA()</f>
        <v>#N/A</v>
      </c>
      <c r="K50" s="173" t="e">
        <f>NA()</f>
        <v>#N/A</v>
      </c>
      <c r="L50" s="173">
        <f>IF(ISNUMBER('実質公債費比率（分子）の構造'!N$53),'実質公債費比率（分子）の構造'!N$53,NA())</f>
        <v>802</v>
      </c>
      <c r="M50" s="173" t="e">
        <f>NA()</f>
        <v>#N/A</v>
      </c>
      <c r="N50" s="173" t="e">
        <f>NA()</f>
        <v>#N/A</v>
      </c>
      <c r="O50" s="173">
        <f>IF(ISNUMBER('実質公債費比率（分子）の構造'!O$53),'実質公債費比率（分子）の構造'!O$53,NA())</f>
        <v>788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22919</v>
      </c>
      <c r="E56" s="172"/>
      <c r="F56" s="172"/>
      <c r="G56" s="172">
        <f>'将来負担比率（分子）の構造'!J$52</f>
        <v>25703</v>
      </c>
      <c r="H56" s="172"/>
      <c r="I56" s="172"/>
      <c r="J56" s="172">
        <f>'将来負担比率（分子）の構造'!K$52</f>
        <v>26344</v>
      </c>
      <c r="K56" s="172"/>
      <c r="L56" s="172"/>
      <c r="M56" s="172">
        <f>'将来負担比率（分子）の構造'!L$52</f>
        <v>26388</v>
      </c>
      <c r="N56" s="172"/>
      <c r="O56" s="172"/>
      <c r="P56" s="172">
        <f>'将来負担比率（分子）の構造'!M$52</f>
        <v>25854</v>
      </c>
    </row>
    <row r="57" spans="1:16">
      <c r="A57" s="172" t="s">
        <v>42</v>
      </c>
      <c r="B57" s="172"/>
      <c r="C57" s="172"/>
      <c r="D57" s="172">
        <f>'将来負担比率（分子）の構造'!I$51</f>
        <v>1190</v>
      </c>
      <c r="E57" s="172"/>
      <c r="F57" s="172"/>
      <c r="G57" s="172">
        <f>'将来負担比率（分子）の構造'!J$51</f>
        <v>1243</v>
      </c>
      <c r="H57" s="172"/>
      <c r="I57" s="172"/>
      <c r="J57" s="172">
        <f>'将来負担比率（分子）の構造'!K$51</f>
        <v>1240</v>
      </c>
      <c r="K57" s="172"/>
      <c r="L57" s="172"/>
      <c r="M57" s="172">
        <f>'将来負担比率（分子）の構造'!L$51</f>
        <v>1200</v>
      </c>
      <c r="N57" s="172"/>
      <c r="O57" s="172"/>
      <c r="P57" s="172">
        <f>'将来負担比率（分子）の構造'!M$51</f>
        <v>1313</v>
      </c>
    </row>
    <row r="58" spans="1:16">
      <c r="A58" s="172" t="s">
        <v>41</v>
      </c>
      <c r="B58" s="172"/>
      <c r="C58" s="172"/>
      <c r="D58" s="172">
        <f>'将来負担比率（分子）の構造'!I$50</f>
        <v>4374</v>
      </c>
      <c r="E58" s="172"/>
      <c r="F58" s="172"/>
      <c r="G58" s="172">
        <f>'将来負担比率（分子）の構造'!J$50</f>
        <v>4368</v>
      </c>
      <c r="H58" s="172"/>
      <c r="I58" s="172"/>
      <c r="J58" s="172">
        <f>'将来負担比率（分子）の構造'!K$50</f>
        <v>4373</v>
      </c>
      <c r="K58" s="172"/>
      <c r="L58" s="172"/>
      <c r="M58" s="172">
        <f>'将来負担比率（分子）の構造'!L$50</f>
        <v>4684</v>
      </c>
      <c r="N58" s="172"/>
      <c r="O58" s="172"/>
      <c r="P58" s="172">
        <f>'将来負担比率（分子）の構造'!M$50</f>
        <v>5876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255</v>
      </c>
      <c r="C61" s="172"/>
      <c r="D61" s="172"/>
      <c r="E61" s="172">
        <f>'将来負担比率（分子）の構造'!J$46</f>
        <v>188</v>
      </c>
      <c r="F61" s="172"/>
      <c r="G61" s="172"/>
      <c r="H61" s="172">
        <f>'将来負担比率（分子）の構造'!K$46</f>
        <v>421</v>
      </c>
      <c r="I61" s="172"/>
      <c r="J61" s="172"/>
      <c r="K61" s="172">
        <f>'将来負担比率（分子）の構造'!L$46</f>
        <v>227</v>
      </c>
      <c r="L61" s="172"/>
      <c r="M61" s="172"/>
      <c r="N61" s="172">
        <f>'将来負担比率（分子）の構造'!M$46</f>
        <v>85</v>
      </c>
      <c r="O61" s="172"/>
      <c r="P61" s="172"/>
    </row>
    <row r="62" spans="1:16">
      <c r="A62" s="172" t="s">
        <v>35</v>
      </c>
      <c r="B62" s="172">
        <f>'将来負担比率（分子）の構造'!I$45</f>
        <v>4428</v>
      </c>
      <c r="C62" s="172"/>
      <c r="D62" s="172"/>
      <c r="E62" s="172">
        <f>'将来負担比率（分子）の構造'!J$45</f>
        <v>4352</v>
      </c>
      <c r="F62" s="172"/>
      <c r="G62" s="172"/>
      <c r="H62" s="172">
        <f>'将来負担比率（分子）の構造'!K$45</f>
        <v>4319</v>
      </c>
      <c r="I62" s="172"/>
      <c r="J62" s="172"/>
      <c r="K62" s="172">
        <f>'将来負担比率（分子）の構造'!L$45</f>
        <v>4272</v>
      </c>
      <c r="L62" s="172"/>
      <c r="M62" s="172"/>
      <c r="N62" s="172">
        <f>'将来負担比率（分子）の構造'!M$45</f>
        <v>4256</v>
      </c>
      <c r="O62" s="172"/>
      <c r="P62" s="172"/>
    </row>
    <row r="63" spans="1:16">
      <c r="A63" s="172" t="s">
        <v>34</v>
      </c>
      <c r="B63" s="172">
        <f>'将来負担比率（分子）の構造'!I$44</f>
        <v>775</v>
      </c>
      <c r="C63" s="172"/>
      <c r="D63" s="172"/>
      <c r="E63" s="172">
        <f>'将来負担比率（分子）の構造'!J$44</f>
        <v>764</v>
      </c>
      <c r="F63" s="172"/>
      <c r="G63" s="172"/>
      <c r="H63" s="172">
        <f>'将来負担比率（分子）の構造'!K$44</f>
        <v>717</v>
      </c>
      <c r="I63" s="172"/>
      <c r="J63" s="172"/>
      <c r="K63" s="172">
        <f>'将来負担比率（分子）の構造'!L$44</f>
        <v>655</v>
      </c>
      <c r="L63" s="172"/>
      <c r="M63" s="172"/>
      <c r="N63" s="172">
        <f>'将来負担比率（分子）の構造'!M$44</f>
        <v>599</v>
      </c>
      <c r="O63" s="172"/>
      <c r="P63" s="172"/>
    </row>
    <row r="64" spans="1:16">
      <c r="A64" s="172" t="s">
        <v>33</v>
      </c>
      <c r="B64" s="172">
        <f>'将来負担比率（分子）の構造'!I$43</f>
        <v>9895</v>
      </c>
      <c r="C64" s="172"/>
      <c r="D64" s="172"/>
      <c r="E64" s="172">
        <f>'将来負担比率（分子）の構造'!J$43</f>
        <v>9510</v>
      </c>
      <c r="F64" s="172"/>
      <c r="G64" s="172"/>
      <c r="H64" s="172">
        <f>'将来負担比率（分子）の構造'!K$43</f>
        <v>9118</v>
      </c>
      <c r="I64" s="172"/>
      <c r="J64" s="172"/>
      <c r="K64" s="172">
        <f>'将来負担比率（分子）の構造'!L$43</f>
        <v>8451</v>
      </c>
      <c r="L64" s="172"/>
      <c r="M64" s="172"/>
      <c r="N64" s="172">
        <f>'将来負担比率（分子）の構造'!M$43</f>
        <v>7559</v>
      </c>
      <c r="O64" s="172"/>
      <c r="P64" s="172"/>
    </row>
    <row r="65" spans="1:16">
      <c r="A65" s="172" t="s">
        <v>32</v>
      </c>
      <c r="B65" s="172">
        <f>'将来負担比率（分子）の構造'!I$42</f>
        <v>276</v>
      </c>
      <c r="C65" s="172"/>
      <c r="D65" s="172"/>
      <c r="E65" s="172">
        <f>'将来負担比率（分子）の構造'!J$42</f>
        <v>15</v>
      </c>
      <c r="F65" s="172"/>
      <c r="G65" s="172"/>
      <c r="H65" s="172">
        <f>'将来負担比率（分子）の構造'!K$42</f>
        <v>9</v>
      </c>
      <c r="I65" s="172"/>
      <c r="J65" s="172"/>
      <c r="K65" s="172">
        <f>'将来負担比率（分子）の構造'!L$42</f>
        <v>5</v>
      </c>
      <c r="L65" s="172"/>
      <c r="M65" s="172"/>
      <c r="N65" s="172" t="str">
        <f>'将来負担比率（分子）の構造'!M$42</f>
        <v>-</v>
      </c>
      <c r="O65" s="172"/>
      <c r="P65" s="172"/>
    </row>
    <row r="66" spans="1:16">
      <c r="A66" s="172" t="s">
        <v>31</v>
      </c>
      <c r="B66" s="172">
        <f>'将来負担比率（分子）の構造'!I$41</f>
        <v>21255</v>
      </c>
      <c r="C66" s="172"/>
      <c r="D66" s="172"/>
      <c r="E66" s="172">
        <f>'将来負担比率（分子）の構造'!J$41</f>
        <v>25647</v>
      </c>
      <c r="F66" s="172"/>
      <c r="G66" s="172"/>
      <c r="H66" s="172">
        <f>'将来負担比率（分子）の構造'!K$41</f>
        <v>27336</v>
      </c>
      <c r="I66" s="172"/>
      <c r="J66" s="172"/>
      <c r="K66" s="172">
        <f>'将来負担比率（分子）の構造'!L$41</f>
        <v>28229</v>
      </c>
      <c r="L66" s="172"/>
      <c r="M66" s="172"/>
      <c r="N66" s="172">
        <f>'将来負担比率（分子）の構造'!M$41</f>
        <v>28478</v>
      </c>
      <c r="O66" s="172"/>
      <c r="P66" s="172"/>
    </row>
    <row r="67" spans="1:16">
      <c r="A67" s="172" t="s">
        <v>75</v>
      </c>
      <c r="B67" s="172" t="e">
        <f>NA()</f>
        <v>#N/A</v>
      </c>
      <c r="C67" s="172">
        <f>IF(ISNUMBER('将来負担比率（分子）の構造'!I$53), IF('将来負担比率（分子）の構造'!I$53 &lt; 0, 0, '将来負担比率（分子）の構造'!I$53), NA())</f>
        <v>8400</v>
      </c>
      <c r="D67" s="172" t="e">
        <f>NA()</f>
        <v>#N/A</v>
      </c>
      <c r="E67" s="172" t="e">
        <f>NA()</f>
        <v>#N/A</v>
      </c>
      <c r="F67" s="172">
        <f>IF(ISNUMBER('将来負担比率（分子）の構造'!J$53), IF('将来負担比率（分子）の構造'!J$53 &lt; 0, 0, '将来負担比率（分子）の構造'!J$53), NA())</f>
        <v>9161</v>
      </c>
      <c r="G67" s="172" t="e">
        <f>NA()</f>
        <v>#N/A</v>
      </c>
      <c r="H67" s="172" t="e">
        <f>NA()</f>
        <v>#N/A</v>
      </c>
      <c r="I67" s="172">
        <f>IF(ISNUMBER('将来負担比率（分子）の構造'!K$53), IF('将来負担比率（分子）の構造'!K$53 &lt; 0, 0, '将来負担比率（分子）の構造'!K$53), NA())</f>
        <v>9963</v>
      </c>
      <c r="J67" s="172" t="e">
        <f>NA()</f>
        <v>#N/A</v>
      </c>
      <c r="K67" s="172" t="e">
        <f>NA()</f>
        <v>#N/A</v>
      </c>
      <c r="L67" s="172">
        <f>IF(ISNUMBER('将来負担比率（分子）の構造'!L$53), IF('将来負担比率（分子）の構造'!L$53 &lt; 0, 0, '将来負担比率（分子）の構造'!L$53), NA())</f>
        <v>9567</v>
      </c>
      <c r="M67" s="172" t="e">
        <f>NA()</f>
        <v>#N/A</v>
      </c>
      <c r="N67" s="172" t="e">
        <f>NA()</f>
        <v>#N/A</v>
      </c>
      <c r="O67" s="172">
        <f>IF(ISNUMBER('将来負担比率（分子）の構造'!M$53), IF('将来負担比率（分子）の構造'!M$53 &lt; 0, 0, '将来負担比率（分子）の構造'!M$53), NA())</f>
        <v>7934</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3007</v>
      </c>
      <c r="C72" s="176">
        <f>基金残高に係る経年分析!G55</f>
        <v>3286</v>
      </c>
      <c r="D72" s="176">
        <f>基金残高に係る経年分析!H55</f>
        <v>3889</v>
      </c>
    </row>
    <row r="73" spans="1:16">
      <c r="A73" s="175" t="s">
        <v>78</v>
      </c>
      <c r="B73" s="176">
        <f>基金残高に係る経年分析!F56</f>
        <v>39</v>
      </c>
      <c r="C73" s="176">
        <f>基金残高に係る経年分析!G56</f>
        <v>39</v>
      </c>
      <c r="D73" s="176">
        <f>基金残高に係る経年分析!H56</f>
        <v>263</v>
      </c>
    </row>
    <row r="74" spans="1:16">
      <c r="A74" s="175" t="s">
        <v>79</v>
      </c>
      <c r="B74" s="176">
        <f>基金残高に係る経年分析!F57</f>
        <v>1227</v>
      </c>
      <c r="C74" s="176">
        <f>基金残高に係る経年分析!G57</f>
        <v>950</v>
      </c>
      <c r="D74" s="176">
        <f>基金残高に係る経年分析!H57</f>
        <v>1073</v>
      </c>
    </row>
  </sheetData>
  <sheetProtection algorithmName="SHA-512" hashValue="411rtRA2KQEICR10upPwreUA8ijKXHhExUWm3O+coDGcE1K5IevjpmZ7/Dn9Z8m1S0sDKi2ljdZ3h7hBnDshqg==" saltValue="bqM5x3XqT5J86BayKpe9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6" zoomScaleNormal="86"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216</v>
      </c>
      <c r="DI1" s="782"/>
      <c r="DJ1" s="782"/>
      <c r="DK1" s="782"/>
      <c r="DL1" s="782"/>
      <c r="DM1" s="782"/>
      <c r="DN1" s="783"/>
      <c r="DO1" s="212"/>
      <c r="DP1" s="781" t="s">
        <v>217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6" t="s">
        <v>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0" t="s">
        <v>229</v>
      </c>
      <c r="C5" s="731"/>
      <c r="D5" s="731"/>
      <c r="E5" s="731"/>
      <c r="F5" s="731"/>
      <c r="G5" s="731"/>
      <c r="H5" s="731"/>
      <c r="I5" s="731"/>
      <c r="J5" s="731"/>
      <c r="K5" s="731"/>
      <c r="L5" s="731"/>
      <c r="M5" s="731"/>
      <c r="N5" s="731"/>
      <c r="O5" s="731"/>
      <c r="P5" s="731"/>
      <c r="Q5" s="732"/>
      <c r="R5" s="717">
        <v>6251338</v>
      </c>
      <c r="S5" s="718"/>
      <c r="T5" s="718"/>
      <c r="U5" s="718"/>
      <c r="V5" s="718"/>
      <c r="W5" s="718"/>
      <c r="X5" s="718"/>
      <c r="Y5" s="761"/>
      <c r="Z5" s="779">
        <v>23</v>
      </c>
      <c r="AA5" s="779"/>
      <c r="AB5" s="779"/>
      <c r="AC5" s="779"/>
      <c r="AD5" s="780">
        <v>6082278</v>
      </c>
      <c r="AE5" s="780"/>
      <c r="AF5" s="780"/>
      <c r="AG5" s="780"/>
      <c r="AH5" s="780"/>
      <c r="AI5" s="780"/>
      <c r="AJ5" s="780"/>
      <c r="AK5" s="780"/>
      <c r="AL5" s="762">
        <v>42.7</v>
      </c>
      <c r="AM5" s="735"/>
      <c r="AN5" s="735"/>
      <c r="AO5" s="763"/>
      <c r="AP5" s="730" t="s">
        <v>230</v>
      </c>
      <c r="AQ5" s="731"/>
      <c r="AR5" s="731"/>
      <c r="AS5" s="731"/>
      <c r="AT5" s="731"/>
      <c r="AU5" s="731"/>
      <c r="AV5" s="731"/>
      <c r="AW5" s="731"/>
      <c r="AX5" s="731"/>
      <c r="AY5" s="731"/>
      <c r="AZ5" s="731"/>
      <c r="BA5" s="731"/>
      <c r="BB5" s="731"/>
      <c r="BC5" s="731"/>
      <c r="BD5" s="731"/>
      <c r="BE5" s="731"/>
      <c r="BF5" s="732"/>
      <c r="BG5" s="664">
        <v>6059589</v>
      </c>
      <c r="BH5" s="665"/>
      <c r="BI5" s="665"/>
      <c r="BJ5" s="665"/>
      <c r="BK5" s="665"/>
      <c r="BL5" s="665"/>
      <c r="BM5" s="665"/>
      <c r="BN5" s="666"/>
      <c r="BO5" s="691">
        <v>96.9</v>
      </c>
      <c r="BP5" s="691"/>
      <c r="BQ5" s="691"/>
      <c r="BR5" s="691"/>
      <c r="BS5" s="692">
        <v>97891</v>
      </c>
      <c r="BT5" s="692"/>
      <c r="BU5" s="692"/>
      <c r="BV5" s="692"/>
      <c r="BW5" s="692"/>
      <c r="BX5" s="692"/>
      <c r="BY5" s="692"/>
      <c r="BZ5" s="692"/>
      <c r="CA5" s="692"/>
      <c r="CB5" s="750"/>
      <c r="CD5" s="766" t="s">
        <v>225</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223</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c r="B6" s="661" t="s">
        <v>234</v>
      </c>
      <c r="C6" s="662"/>
      <c r="D6" s="662"/>
      <c r="E6" s="662"/>
      <c r="F6" s="662"/>
      <c r="G6" s="662"/>
      <c r="H6" s="662"/>
      <c r="I6" s="662"/>
      <c r="J6" s="662"/>
      <c r="K6" s="662"/>
      <c r="L6" s="662"/>
      <c r="M6" s="662"/>
      <c r="N6" s="662"/>
      <c r="O6" s="662"/>
      <c r="P6" s="662"/>
      <c r="Q6" s="663"/>
      <c r="R6" s="664">
        <v>294382</v>
      </c>
      <c r="S6" s="665"/>
      <c r="T6" s="665"/>
      <c r="U6" s="665"/>
      <c r="V6" s="665"/>
      <c r="W6" s="665"/>
      <c r="X6" s="665"/>
      <c r="Y6" s="666"/>
      <c r="Z6" s="691">
        <v>1.1000000000000001</v>
      </c>
      <c r="AA6" s="691"/>
      <c r="AB6" s="691"/>
      <c r="AC6" s="691"/>
      <c r="AD6" s="692">
        <v>294382</v>
      </c>
      <c r="AE6" s="692"/>
      <c r="AF6" s="692"/>
      <c r="AG6" s="692"/>
      <c r="AH6" s="692"/>
      <c r="AI6" s="692"/>
      <c r="AJ6" s="692"/>
      <c r="AK6" s="692"/>
      <c r="AL6" s="667">
        <v>2.1</v>
      </c>
      <c r="AM6" s="668"/>
      <c r="AN6" s="668"/>
      <c r="AO6" s="693"/>
      <c r="AP6" s="661" t="s">
        <v>235</v>
      </c>
      <c r="AQ6" s="662"/>
      <c r="AR6" s="662"/>
      <c r="AS6" s="662"/>
      <c r="AT6" s="662"/>
      <c r="AU6" s="662"/>
      <c r="AV6" s="662"/>
      <c r="AW6" s="662"/>
      <c r="AX6" s="662"/>
      <c r="AY6" s="662"/>
      <c r="AZ6" s="662"/>
      <c r="BA6" s="662"/>
      <c r="BB6" s="662"/>
      <c r="BC6" s="662"/>
      <c r="BD6" s="662"/>
      <c r="BE6" s="662"/>
      <c r="BF6" s="663"/>
      <c r="BG6" s="664">
        <v>6059589</v>
      </c>
      <c r="BH6" s="665"/>
      <c r="BI6" s="665"/>
      <c r="BJ6" s="665"/>
      <c r="BK6" s="665"/>
      <c r="BL6" s="665"/>
      <c r="BM6" s="665"/>
      <c r="BN6" s="666"/>
      <c r="BO6" s="691">
        <v>96.9</v>
      </c>
      <c r="BP6" s="691"/>
      <c r="BQ6" s="691"/>
      <c r="BR6" s="691"/>
      <c r="BS6" s="692">
        <v>97891</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194507</v>
      </c>
      <c r="CS6" s="665"/>
      <c r="CT6" s="665"/>
      <c r="CU6" s="665"/>
      <c r="CV6" s="665"/>
      <c r="CW6" s="665"/>
      <c r="CX6" s="665"/>
      <c r="CY6" s="666"/>
      <c r="CZ6" s="762">
        <v>0.8</v>
      </c>
      <c r="DA6" s="735"/>
      <c r="DB6" s="735"/>
      <c r="DC6" s="765"/>
      <c r="DD6" s="670" t="s">
        <v>237</v>
      </c>
      <c r="DE6" s="665"/>
      <c r="DF6" s="665"/>
      <c r="DG6" s="665"/>
      <c r="DH6" s="665"/>
      <c r="DI6" s="665"/>
      <c r="DJ6" s="665"/>
      <c r="DK6" s="665"/>
      <c r="DL6" s="665"/>
      <c r="DM6" s="665"/>
      <c r="DN6" s="665"/>
      <c r="DO6" s="665"/>
      <c r="DP6" s="666"/>
      <c r="DQ6" s="670">
        <v>194507</v>
      </c>
      <c r="DR6" s="665"/>
      <c r="DS6" s="665"/>
      <c r="DT6" s="665"/>
      <c r="DU6" s="665"/>
      <c r="DV6" s="665"/>
      <c r="DW6" s="665"/>
      <c r="DX6" s="665"/>
      <c r="DY6" s="665"/>
      <c r="DZ6" s="665"/>
      <c r="EA6" s="665"/>
      <c r="EB6" s="665"/>
      <c r="EC6" s="705"/>
    </row>
    <row r="7" spans="2:143" ht="11.25" customHeight="1">
      <c r="B7" s="661" t="s">
        <v>238</v>
      </c>
      <c r="C7" s="662"/>
      <c r="D7" s="662"/>
      <c r="E7" s="662"/>
      <c r="F7" s="662"/>
      <c r="G7" s="662"/>
      <c r="H7" s="662"/>
      <c r="I7" s="662"/>
      <c r="J7" s="662"/>
      <c r="K7" s="662"/>
      <c r="L7" s="662"/>
      <c r="M7" s="662"/>
      <c r="N7" s="662"/>
      <c r="O7" s="662"/>
      <c r="P7" s="662"/>
      <c r="Q7" s="663"/>
      <c r="R7" s="664">
        <v>4061</v>
      </c>
      <c r="S7" s="665"/>
      <c r="T7" s="665"/>
      <c r="U7" s="665"/>
      <c r="V7" s="665"/>
      <c r="W7" s="665"/>
      <c r="X7" s="665"/>
      <c r="Y7" s="666"/>
      <c r="Z7" s="691">
        <v>0</v>
      </c>
      <c r="AA7" s="691"/>
      <c r="AB7" s="691"/>
      <c r="AC7" s="691"/>
      <c r="AD7" s="692">
        <v>4061</v>
      </c>
      <c r="AE7" s="692"/>
      <c r="AF7" s="692"/>
      <c r="AG7" s="692"/>
      <c r="AH7" s="692"/>
      <c r="AI7" s="692"/>
      <c r="AJ7" s="692"/>
      <c r="AK7" s="692"/>
      <c r="AL7" s="667">
        <v>0</v>
      </c>
      <c r="AM7" s="668"/>
      <c r="AN7" s="668"/>
      <c r="AO7" s="693"/>
      <c r="AP7" s="661" t="s">
        <v>239</v>
      </c>
      <c r="AQ7" s="662"/>
      <c r="AR7" s="662"/>
      <c r="AS7" s="662"/>
      <c r="AT7" s="662"/>
      <c r="AU7" s="662"/>
      <c r="AV7" s="662"/>
      <c r="AW7" s="662"/>
      <c r="AX7" s="662"/>
      <c r="AY7" s="662"/>
      <c r="AZ7" s="662"/>
      <c r="BA7" s="662"/>
      <c r="BB7" s="662"/>
      <c r="BC7" s="662"/>
      <c r="BD7" s="662"/>
      <c r="BE7" s="662"/>
      <c r="BF7" s="663"/>
      <c r="BG7" s="664">
        <v>2525584</v>
      </c>
      <c r="BH7" s="665"/>
      <c r="BI7" s="665"/>
      <c r="BJ7" s="665"/>
      <c r="BK7" s="665"/>
      <c r="BL7" s="665"/>
      <c r="BM7" s="665"/>
      <c r="BN7" s="666"/>
      <c r="BO7" s="691">
        <v>40.4</v>
      </c>
      <c r="BP7" s="691"/>
      <c r="BQ7" s="691"/>
      <c r="BR7" s="691"/>
      <c r="BS7" s="692">
        <v>97891</v>
      </c>
      <c r="BT7" s="692"/>
      <c r="BU7" s="692"/>
      <c r="BV7" s="692"/>
      <c r="BW7" s="692"/>
      <c r="BX7" s="692"/>
      <c r="BY7" s="692"/>
      <c r="BZ7" s="692"/>
      <c r="CA7" s="692"/>
      <c r="CB7" s="750"/>
      <c r="CD7" s="706" t="s">
        <v>240</v>
      </c>
      <c r="CE7" s="703"/>
      <c r="CF7" s="703"/>
      <c r="CG7" s="703"/>
      <c r="CH7" s="703"/>
      <c r="CI7" s="703"/>
      <c r="CJ7" s="703"/>
      <c r="CK7" s="703"/>
      <c r="CL7" s="703"/>
      <c r="CM7" s="703"/>
      <c r="CN7" s="703"/>
      <c r="CO7" s="703"/>
      <c r="CP7" s="703"/>
      <c r="CQ7" s="704"/>
      <c r="CR7" s="664">
        <v>3152261</v>
      </c>
      <c r="CS7" s="665"/>
      <c r="CT7" s="665"/>
      <c r="CU7" s="665"/>
      <c r="CV7" s="665"/>
      <c r="CW7" s="665"/>
      <c r="CX7" s="665"/>
      <c r="CY7" s="666"/>
      <c r="CZ7" s="691">
        <v>12.2</v>
      </c>
      <c r="DA7" s="691"/>
      <c r="DB7" s="691"/>
      <c r="DC7" s="691"/>
      <c r="DD7" s="670">
        <v>34715</v>
      </c>
      <c r="DE7" s="665"/>
      <c r="DF7" s="665"/>
      <c r="DG7" s="665"/>
      <c r="DH7" s="665"/>
      <c r="DI7" s="665"/>
      <c r="DJ7" s="665"/>
      <c r="DK7" s="665"/>
      <c r="DL7" s="665"/>
      <c r="DM7" s="665"/>
      <c r="DN7" s="665"/>
      <c r="DO7" s="665"/>
      <c r="DP7" s="666"/>
      <c r="DQ7" s="670">
        <v>2764219</v>
      </c>
      <c r="DR7" s="665"/>
      <c r="DS7" s="665"/>
      <c r="DT7" s="665"/>
      <c r="DU7" s="665"/>
      <c r="DV7" s="665"/>
      <c r="DW7" s="665"/>
      <c r="DX7" s="665"/>
      <c r="DY7" s="665"/>
      <c r="DZ7" s="665"/>
      <c r="EA7" s="665"/>
      <c r="EB7" s="665"/>
      <c r="EC7" s="705"/>
    </row>
    <row r="8" spans="2:143" ht="11.25" customHeight="1">
      <c r="B8" s="661" t="s">
        <v>241</v>
      </c>
      <c r="C8" s="662"/>
      <c r="D8" s="662"/>
      <c r="E8" s="662"/>
      <c r="F8" s="662"/>
      <c r="G8" s="662"/>
      <c r="H8" s="662"/>
      <c r="I8" s="662"/>
      <c r="J8" s="662"/>
      <c r="K8" s="662"/>
      <c r="L8" s="662"/>
      <c r="M8" s="662"/>
      <c r="N8" s="662"/>
      <c r="O8" s="662"/>
      <c r="P8" s="662"/>
      <c r="Q8" s="663"/>
      <c r="R8" s="664">
        <v>32864</v>
      </c>
      <c r="S8" s="665"/>
      <c r="T8" s="665"/>
      <c r="U8" s="665"/>
      <c r="V8" s="665"/>
      <c r="W8" s="665"/>
      <c r="X8" s="665"/>
      <c r="Y8" s="666"/>
      <c r="Z8" s="691">
        <v>0.1</v>
      </c>
      <c r="AA8" s="691"/>
      <c r="AB8" s="691"/>
      <c r="AC8" s="691"/>
      <c r="AD8" s="692">
        <v>32864</v>
      </c>
      <c r="AE8" s="692"/>
      <c r="AF8" s="692"/>
      <c r="AG8" s="692"/>
      <c r="AH8" s="692"/>
      <c r="AI8" s="692"/>
      <c r="AJ8" s="692"/>
      <c r="AK8" s="692"/>
      <c r="AL8" s="667">
        <v>0.2</v>
      </c>
      <c r="AM8" s="668"/>
      <c r="AN8" s="668"/>
      <c r="AO8" s="693"/>
      <c r="AP8" s="661" t="s">
        <v>242</v>
      </c>
      <c r="AQ8" s="662"/>
      <c r="AR8" s="662"/>
      <c r="AS8" s="662"/>
      <c r="AT8" s="662"/>
      <c r="AU8" s="662"/>
      <c r="AV8" s="662"/>
      <c r="AW8" s="662"/>
      <c r="AX8" s="662"/>
      <c r="AY8" s="662"/>
      <c r="AZ8" s="662"/>
      <c r="BA8" s="662"/>
      <c r="BB8" s="662"/>
      <c r="BC8" s="662"/>
      <c r="BD8" s="662"/>
      <c r="BE8" s="662"/>
      <c r="BF8" s="663"/>
      <c r="BG8" s="664">
        <v>81566</v>
      </c>
      <c r="BH8" s="665"/>
      <c r="BI8" s="665"/>
      <c r="BJ8" s="665"/>
      <c r="BK8" s="665"/>
      <c r="BL8" s="665"/>
      <c r="BM8" s="665"/>
      <c r="BN8" s="666"/>
      <c r="BO8" s="691">
        <v>1.3</v>
      </c>
      <c r="BP8" s="691"/>
      <c r="BQ8" s="691"/>
      <c r="BR8" s="691"/>
      <c r="BS8" s="692" t="s">
        <v>187</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8777767</v>
      </c>
      <c r="CS8" s="665"/>
      <c r="CT8" s="665"/>
      <c r="CU8" s="665"/>
      <c r="CV8" s="665"/>
      <c r="CW8" s="665"/>
      <c r="CX8" s="665"/>
      <c r="CY8" s="666"/>
      <c r="CZ8" s="691">
        <v>33.9</v>
      </c>
      <c r="DA8" s="691"/>
      <c r="DB8" s="691"/>
      <c r="DC8" s="691"/>
      <c r="DD8" s="670">
        <v>13818</v>
      </c>
      <c r="DE8" s="665"/>
      <c r="DF8" s="665"/>
      <c r="DG8" s="665"/>
      <c r="DH8" s="665"/>
      <c r="DI8" s="665"/>
      <c r="DJ8" s="665"/>
      <c r="DK8" s="665"/>
      <c r="DL8" s="665"/>
      <c r="DM8" s="665"/>
      <c r="DN8" s="665"/>
      <c r="DO8" s="665"/>
      <c r="DP8" s="666"/>
      <c r="DQ8" s="670">
        <v>4006653</v>
      </c>
      <c r="DR8" s="665"/>
      <c r="DS8" s="665"/>
      <c r="DT8" s="665"/>
      <c r="DU8" s="665"/>
      <c r="DV8" s="665"/>
      <c r="DW8" s="665"/>
      <c r="DX8" s="665"/>
      <c r="DY8" s="665"/>
      <c r="DZ8" s="665"/>
      <c r="EA8" s="665"/>
      <c r="EB8" s="665"/>
      <c r="EC8" s="705"/>
    </row>
    <row r="9" spans="2:143" ht="11.25" customHeight="1">
      <c r="B9" s="661" t="s">
        <v>244</v>
      </c>
      <c r="C9" s="662"/>
      <c r="D9" s="662"/>
      <c r="E9" s="662"/>
      <c r="F9" s="662"/>
      <c r="G9" s="662"/>
      <c r="H9" s="662"/>
      <c r="I9" s="662"/>
      <c r="J9" s="662"/>
      <c r="K9" s="662"/>
      <c r="L9" s="662"/>
      <c r="M9" s="662"/>
      <c r="N9" s="662"/>
      <c r="O9" s="662"/>
      <c r="P9" s="662"/>
      <c r="Q9" s="663"/>
      <c r="R9" s="664">
        <v>36380</v>
      </c>
      <c r="S9" s="665"/>
      <c r="T9" s="665"/>
      <c r="U9" s="665"/>
      <c r="V9" s="665"/>
      <c r="W9" s="665"/>
      <c r="X9" s="665"/>
      <c r="Y9" s="666"/>
      <c r="Z9" s="691">
        <v>0.1</v>
      </c>
      <c r="AA9" s="691"/>
      <c r="AB9" s="691"/>
      <c r="AC9" s="691"/>
      <c r="AD9" s="692">
        <v>36380</v>
      </c>
      <c r="AE9" s="692"/>
      <c r="AF9" s="692"/>
      <c r="AG9" s="692"/>
      <c r="AH9" s="692"/>
      <c r="AI9" s="692"/>
      <c r="AJ9" s="692"/>
      <c r="AK9" s="692"/>
      <c r="AL9" s="667">
        <v>0.3</v>
      </c>
      <c r="AM9" s="668"/>
      <c r="AN9" s="668"/>
      <c r="AO9" s="693"/>
      <c r="AP9" s="661" t="s">
        <v>245</v>
      </c>
      <c r="AQ9" s="662"/>
      <c r="AR9" s="662"/>
      <c r="AS9" s="662"/>
      <c r="AT9" s="662"/>
      <c r="AU9" s="662"/>
      <c r="AV9" s="662"/>
      <c r="AW9" s="662"/>
      <c r="AX9" s="662"/>
      <c r="AY9" s="662"/>
      <c r="AZ9" s="662"/>
      <c r="BA9" s="662"/>
      <c r="BB9" s="662"/>
      <c r="BC9" s="662"/>
      <c r="BD9" s="662"/>
      <c r="BE9" s="662"/>
      <c r="BF9" s="663"/>
      <c r="BG9" s="664">
        <v>2036885</v>
      </c>
      <c r="BH9" s="665"/>
      <c r="BI9" s="665"/>
      <c r="BJ9" s="665"/>
      <c r="BK9" s="665"/>
      <c r="BL9" s="665"/>
      <c r="BM9" s="665"/>
      <c r="BN9" s="666"/>
      <c r="BO9" s="691">
        <v>32.6</v>
      </c>
      <c r="BP9" s="691"/>
      <c r="BQ9" s="691"/>
      <c r="BR9" s="691"/>
      <c r="BS9" s="692" t="s">
        <v>187</v>
      </c>
      <c r="BT9" s="692"/>
      <c r="BU9" s="692"/>
      <c r="BV9" s="692"/>
      <c r="BW9" s="692"/>
      <c r="BX9" s="692"/>
      <c r="BY9" s="692"/>
      <c r="BZ9" s="692"/>
      <c r="CA9" s="692"/>
      <c r="CB9" s="750"/>
      <c r="CD9" s="706" t="s">
        <v>246</v>
      </c>
      <c r="CE9" s="703"/>
      <c r="CF9" s="703"/>
      <c r="CG9" s="703"/>
      <c r="CH9" s="703"/>
      <c r="CI9" s="703"/>
      <c r="CJ9" s="703"/>
      <c r="CK9" s="703"/>
      <c r="CL9" s="703"/>
      <c r="CM9" s="703"/>
      <c r="CN9" s="703"/>
      <c r="CO9" s="703"/>
      <c r="CP9" s="703"/>
      <c r="CQ9" s="704"/>
      <c r="CR9" s="664">
        <v>1718428</v>
      </c>
      <c r="CS9" s="665"/>
      <c r="CT9" s="665"/>
      <c r="CU9" s="665"/>
      <c r="CV9" s="665"/>
      <c r="CW9" s="665"/>
      <c r="CX9" s="665"/>
      <c r="CY9" s="666"/>
      <c r="CZ9" s="691">
        <v>6.6</v>
      </c>
      <c r="DA9" s="691"/>
      <c r="DB9" s="691"/>
      <c r="DC9" s="691"/>
      <c r="DD9" s="670">
        <v>38383</v>
      </c>
      <c r="DE9" s="665"/>
      <c r="DF9" s="665"/>
      <c r="DG9" s="665"/>
      <c r="DH9" s="665"/>
      <c r="DI9" s="665"/>
      <c r="DJ9" s="665"/>
      <c r="DK9" s="665"/>
      <c r="DL9" s="665"/>
      <c r="DM9" s="665"/>
      <c r="DN9" s="665"/>
      <c r="DO9" s="665"/>
      <c r="DP9" s="666"/>
      <c r="DQ9" s="670">
        <v>1299000</v>
      </c>
      <c r="DR9" s="665"/>
      <c r="DS9" s="665"/>
      <c r="DT9" s="665"/>
      <c r="DU9" s="665"/>
      <c r="DV9" s="665"/>
      <c r="DW9" s="665"/>
      <c r="DX9" s="665"/>
      <c r="DY9" s="665"/>
      <c r="DZ9" s="665"/>
      <c r="EA9" s="665"/>
      <c r="EB9" s="665"/>
      <c r="EC9" s="705"/>
    </row>
    <row r="10" spans="2:143" ht="11.25" customHeight="1">
      <c r="B10" s="661" t="s">
        <v>247</v>
      </c>
      <c r="C10" s="662"/>
      <c r="D10" s="662"/>
      <c r="E10" s="662"/>
      <c r="F10" s="662"/>
      <c r="G10" s="662"/>
      <c r="H10" s="662"/>
      <c r="I10" s="662"/>
      <c r="J10" s="662"/>
      <c r="K10" s="662"/>
      <c r="L10" s="662"/>
      <c r="M10" s="662"/>
      <c r="N10" s="662"/>
      <c r="O10" s="662"/>
      <c r="P10" s="662"/>
      <c r="Q10" s="663"/>
      <c r="R10" s="664" t="s">
        <v>187</v>
      </c>
      <c r="S10" s="665"/>
      <c r="T10" s="665"/>
      <c r="U10" s="665"/>
      <c r="V10" s="665"/>
      <c r="W10" s="665"/>
      <c r="X10" s="665"/>
      <c r="Y10" s="666"/>
      <c r="Z10" s="691" t="s">
        <v>187</v>
      </c>
      <c r="AA10" s="691"/>
      <c r="AB10" s="691"/>
      <c r="AC10" s="691"/>
      <c r="AD10" s="692" t="s">
        <v>237</v>
      </c>
      <c r="AE10" s="692"/>
      <c r="AF10" s="692"/>
      <c r="AG10" s="692"/>
      <c r="AH10" s="692"/>
      <c r="AI10" s="692"/>
      <c r="AJ10" s="692"/>
      <c r="AK10" s="692"/>
      <c r="AL10" s="667" t="s">
        <v>237</v>
      </c>
      <c r="AM10" s="668"/>
      <c r="AN10" s="668"/>
      <c r="AO10" s="693"/>
      <c r="AP10" s="661" t="s">
        <v>248</v>
      </c>
      <c r="AQ10" s="662"/>
      <c r="AR10" s="662"/>
      <c r="AS10" s="662"/>
      <c r="AT10" s="662"/>
      <c r="AU10" s="662"/>
      <c r="AV10" s="662"/>
      <c r="AW10" s="662"/>
      <c r="AX10" s="662"/>
      <c r="AY10" s="662"/>
      <c r="AZ10" s="662"/>
      <c r="BA10" s="662"/>
      <c r="BB10" s="662"/>
      <c r="BC10" s="662"/>
      <c r="BD10" s="662"/>
      <c r="BE10" s="662"/>
      <c r="BF10" s="663"/>
      <c r="BG10" s="664">
        <v>154189</v>
      </c>
      <c r="BH10" s="665"/>
      <c r="BI10" s="665"/>
      <c r="BJ10" s="665"/>
      <c r="BK10" s="665"/>
      <c r="BL10" s="665"/>
      <c r="BM10" s="665"/>
      <c r="BN10" s="666"/>
      <c r="BO10" s="691">
        <v>2.5</v>
      </c>
      <c r="BP10" s="691"/>
      <c r="BQ10" s="691"/>
      <c r="BR10" s="691"/>
      <c r="BS10" s="692">
        <v>25805</v>
      </c>
      <c r="BT10" s="692"/>
      <c r="BU10" s="692"/>
      <c r="BV10" s="692"/>
      <c r="BW10" s="692"/>
      <c r="BX10" s="692"/>
      <c r="BY10" s="692"/>
      <c r="BZ10" s="692"/>
      <c r="CA10" s="692"/>
      <c r="CB10" s="750"/>
      <c r="CD10" s="706" t="s">
        <v>249</v>
      </c>
      <c r="CE10" s="703"/>
      <c r="CF10" s="703"/>
      <c r="CG10" s="703"/>
      <c r="CH10" s="703"/>
      <c r="CI10" s="703"/>
      <c r="CJ10" s="703"/>
      <c r="CK10" s="703"/>
      <c r="CL10" s="703"/>
      <c r="CM10" s="703"/>
      <c r="CN10" s="703"/>
      <c r="CO10" s="703"/>
      <c r="CP10" s="703"/>
      <c r="CQ10" s="704"/>
      <c r="CR10" s="664">
        <v>32182</v>
      </c>
      <c r="CS10" s="665"/>
      <c r="CT10" s="665"/>
      <c r="CU10" s="665"/>
      <c r="CV10" s="665"/>
      <c r="CW10" s="665"/>
      <c r="CX10" s="665"/>
      <c r="CY10" s="666"/>
      <c r="CZ10" s="691">
        <v>0.1</v>
      </c>
      <c r="DA10" s="691"/>
      <c r="DB10" s="691"/>
      <c r="DC10" s="691"/>
      <c r="DD10" s="670" t="s">
        <v>187</v>
      </c>
      <c r="DE10" s="665"/>
      <c r="DF10" s="665"/>
      <c r="DG10" s="665"/>
      <c r="DH10" s="665"/>
      <c r="DI10" s="665"/>
      <c r="DJ10" s="665"/>
      <c r="DK10" s="665"/>
      <c r="DL10" s="665"/>
      <c r="DM10" s="665"/>
      <c r="DN10" s="665"/>
      <c r="DO10" s="665"/>
      <c r="DP10" s="666"/>
      <c r="DQ10" s="670">
        <v>23966</v>
      </c>
      <c r="DR10" s="665"/>
      <c r="DS10" s="665"/>
      <c r="DT10" s="665"/>
      <c r="DU10" s="665"/>
      <c r="DV10" s="665"/>
      <c r="DW10" s="665"/>
      <c r="DX10" s="665"/>
      <c r="DY10" s="665"/>
      <c r="DZ10" s="665"/>
      <c r="EA10" s="665"/>
      <c r="EB10" s="665"/>
      <c r="EC10" s="705"/>
    </row>
    <row r="11" spans="2:143" ht="11.25" customHeight="1">
      <c r="B11" s="661" t="s">
        <v>250</v>
      </c>
      <c r="C11" s="662"/>
      <c r="D11" s="662"/>
      <c r="E11" s="662"/>
      <c r="F11" s="662"/>
      <c r="G11" s="662"/>
      <c r="H11" s="662"/>
      <c r="I11" s="662"/>
      <c r="J11" s="662"/>
      <c r="K11" s="662"/>
      <c r="L11" s="662"/>
      <c r="M11" s="662"/>
      <c r="N11" s="662"/>
      <c r="O11" s="662"/>
      <c r="P11" s="662"/>
      <c r="Q11" s="663"/>
      <c r="R11" s="664">
        <v>1172279</v>
      </c>
      <c r="S11" s="665"/>
      <c r="T11" s="665"/>
      <c r="U11" s="665"/>
      <c r="V11" s="665"/>
      <c r="W11" s="665"/>
      <c r="X11" s="665"/>
      <c r="Y11" s="666"/>
      <c r="Z11" s="667">
        <v>4.3</v>
      </c>
      <c r="AA11" s="668"/>
      <c r="AB11" s="668"/>
      <c r="AC11" s="669"/>
      <c r="AD11" s="670">
        <v>1172279</v>
      </c>
      <c r="AE11" s="665"/>
      <c r="AF11" s="665"/>
      <c r="AG11" s="665"/>
      <c r="AH11" s="665"/>
      <c r="AI11" s="665"/>
      <c r="AJ11" s="665"/>
      <c r="AK11" s="666"/>
      <c r="AL11" s="667">
        <v>8.1999999999999993</v>
      </c>
      <c r="AM11" s="668"/>
      <c r="AN11" s="668"/>
      <c r="AO11" s="693"/>
      <c r="AP11" s="661" t="s">
        <v>251</v>
      </c>
      <c r="AQ11" s="662"/>
      <c r="AR11" s="662"/>
      <c r="AS11" s="662"/>
      <c r="AT11" s="662"/>
      <c r="AU11" s="662"/>
      <c r="AV11" s="662"/>
      <c r="AW11" s="662"/>
      <c r="AX11" s="662"/>
      <c r="AY11" s="662"/>
      <c r="AZ11" s="662"/>
      <c r="BA11" s="662"/>
      <c r="BB11" s="662"/>
      <c r="BC11" s="662"/>
      <c r="BD11" s="662"/>
      <c r="BE11" s="662"/>
      <c r="BF11" s="663"/>
      <c r="BG11" s="664">
        <v>252944</v>
      </c>
      <c r="BH11" s="665"/>
      <c r="BI11" s="665"/>
      <c r="BJ11" s="665"/>
      <c r="BK11" s="665"/>
      <c r="BL11" s="665"/>
      <c r="BM11" s="665"/>
      <c r="BN11" s="666"/>
      <c r="BO11" s="691">
        <v>4</v>
      </c>
      <c r="BP11" s="691"/>
      <c r="BQ11" s="691"/>
      <c r="BR11" s="691"/>
      <c r="BS11" s="692">
        <v>72086</v>
      </c>
      <c r="BT11" s="692"/>
      <c r="BU11" s="692"/>
      <c r="BV11" s="692"/>
      <c r="BW11" s="692"/>
      <c r="BX11" s="692"/>
      <c r="BY11" s="692"/>
      <c r="BZ11" s="692"/>
      <c r="CA11" s="692"/>
      <c r="CB11" s="750"/>
      <c r="CD11" s="706" t="s">
        <v>252</v>
      </c>
      <c r="CE11" s="703"/>
      <c r="CF11" s="703"/>
      <c r="CG11" s="703"/>
      <c r="CH11" s="703"/>
      <c r="CI11" s="703"/>
      <c r="CJ11" s="703"/>
      <c r="CK11" s="703"/>
      <c r="CL11" s="703"/>
      <c r="CM11" s="703"/>
      <c r="CN11" s="703"/>
      <c r="CO11" s="703"/>
      <c r="CP11" s="703"/>
      <c r="CQ11" s="704"/>
      <c r="CR11" s="664">
        <v>580171</v>
      </c>
      <c r="CS11" s="665"/>
      <c r="CT11" s="665"/>
      <c r="CU11" s="665"/>
      <c r="CV11" s="665"/>
      <c r="CW11" s="665"/>
      <c r="CX11" s="665"/>
      <c r="CY11" s="666"/>
      <c r="CZ11" s="691">
        <v>2.2000000000000002</v>
      </c>
      <c r="DA11" s="691"/>
      <c r="DB11" s="691"/>
      <c r="DC11" s="691"/>
      <c r="DD11" s="670">
        <v>80763</v>
      </c>
      <c r="DE11" s="665"/>
      <c r="DF11" s="665"/>
      <c r="DG11" s="665"/>
      <c r="DH11" s="665"/>
      <c r="DI11" s="665"/>
      <c r="DJ11" s="665"/>
      <c r="DK11" s="665"/>
      <c r="DL11" s="665"/>
      <c r="DM11" s="665"/>
      <c r="DN11" s="665"/>
      <c r="DO11" s="665"/>
      <c r="DP11" s="666"/>
      <c r="DQ11" s="670">
        <v>351886</v>
      </c>
      <c r="DR11" s="665"/>
      <c r="DS11" s="665"/>
      <c r="DT11" s="665"/>
      <c r="DU11" s="665"/>
      <c r="DV11" s="665"/>
      <c r="DW11" s="665"/>
      <c r="DX11" s="665"/>
      <c r="DY11" s="665"/>
      <c r="DZ11" s="665"/>
      <c r="EA11" s="665"/>
      <c r="EB11" s="665"/>
      <c r="EC11" s="705"/>
    </row>
    <row r="12" spans="2:143" ht="11.25" customHeight="1">
      <c r="B12" s="661" t="s">
        <v>253</v>
      </c>
      <c r="C12" s="662"/>
      <c r="D12" s="662"/>
      <c r="E12" s="662"/>
      <c r="F12" s="662"/>
      <c r="G12" s="662"/>
      <c r="H12" s="662"/>
      <c r="I12" s="662"/>
      <c r="J12" s="662"/>
      <c r="K12" s="662"/>
      <c r="L12" s="662"/>
      <c r="M12" s="662"/>
      <c r="N12" s="662"/>
      <c r="O12" s="662"/>
      <c r="P12" s="662"/>
      <c r="Q12" s="663"/>
      <c r="R12" s="664">
        <v>10631</v>
      </c>
      <c r="S12" s="665"/>
      <c r="T12" s="665"/>
      <c r="U12" s="665"/>
      <c r="V12" s="665"/>
      <c r="W12" s="665"/>
      <c r="X12" s="665"/>
      <c r="Y12" s="666"/>
      <c r="Z12" s="691">
        <v>0</v>
      </c>
      <c r="AA12" s="691"/>
      <c r="AB12" s="691"/>
      <c r="AC12" s="691"/>
      <c r="AD12" s="692">
        <v>10631</v>
      </c>
      <c r="AE12" s="692"/>
      <c r="AF12" s="692"/>
      <c r="AG12" s="692"/>
      <c r="AH12" s="692"/>
      <c r="AI12" s="692"/>
      <c r="AJ12" s="692"/>
      <c r="AK12" s="692"/>
      <c r="AL12" s="667">
        <v>0.1</v>
      </c>
      <c r="AM12" s="668"/>
      <c r="AN12" s="668"/>
      <c r="AO12" s="693"/>
      <c r="AP12" s="661" t="s">
        <v>254</v>
      </c>
      <c r="AQ12" s="662"/>
      <c r="AR12" s="662"/>
      <c r="AS12" s="662"/>
      <c r="AT12" s="662"/>
      <c r="AU12" s="662"/>
      <c r="AV12" s="662"/>
      <c r="AW12" s="662"/>
      <c r="AX12" s="662"/>
      <c r="AY12" s="662"/>
      <c r="AZ12" s="662"/>
      <c r="BA12" s="662"/>
      <c r="BB12" s="662"/>
      <c r="BC12" s="662"/>
      <c r="BD12" s="662"/>
      <c r="BE12" s="662"/>
      <c r="BF12" s="663"/>
      <c r="BG12" s="664">
        <v>2907139</v>
      </c>
      <c r="BH12" s="665"/>
      <c r="BI12" s="665"/>
      <c r="BJ12" s="665"/>
      <c r="BK12" s="665"/>
      <c r="BL12" s="665"/>
      <c r="BM12" s="665"/>
      <c r="BN12" s="666"/>
      <c r="BO12" s="691">
        <v>46.5</v>
      </c>
      <c r="BP12" s="691"/>
      <c r="BQ12" s="691"/>
      <c r="BR12" s="691"/>
      <c r="BS12" s="692" t="s">
        <v>187</v>
      </c>
      <c r="BT12" s="692"/>
      <c r="BU12" s="692"/>
      <c r="BV12" s="692"/>
      <c r="BW12" s="692"/>
      <c r="BX12" s="692"/>
      <c r="BY12" s="692"/>
      <c r="BZ12" s="692"/>
      <c r="CA12" s="692"/>
      <c r="CB12" s="750"/>
      <c r="CD12" s="706" t="s">
        <v>255</v>
      </c>
      <c r="CE12" s="703"/>
      <c r="CF12" s="703"/>
      <c r="CG12" s="703"/>
      <c r="CH12" s="703"/>
      <c r="CI12" s="703"/>
      <c r="CJ12" s="703"/>
      <c r="CK12" s="703"/>
      <c r="CL12" s="703"/>
      <c r="CM12" s="703"/>
      <c r="CN12" s="703"/>
      <c r="CO12" s="703"/>
      <c r="CP12" s="703"/>
      <c r="CQ12" s="704"/>
      <c r="CR12" s="664">
        <v>2545773</v>
      </c>
      <c r="CS12" s="665"/>
      <c r="CT12" s="665"/>
      <c r="CU12" s="665"/>
      <c r="CV12" s="665"/>
      <c r="CW12" s="665"/>
      <c r="CX12" s="665"/>
      <c r="CY12" s="666"/>
      <c r="CZ12" s="691">
        <v>9.8000000000000007</v>
      </c>
      <c r="DA12" s="691"/>
      <c r="DB12" s="691"/>
      <c r="DC12" s="691"/>
      <c r="DD12" s="670">
        <v>22328</v>
      </c>
      <c r="DE12" s="665"/>
      <c r="DF12" s="665"/>
      <c r="DG12" s="665"/>
      <c r="DH12" s="665"/>
      <c r="DI12" s="665"/>
      <c r="DJ12" s="665"/>
      <c r="DK12" s="665"/>
      <c r="DL12" s="665"/>
      <c r="DM12" s="665"/>
      <c r="DN12" s="665"/>
      <c r="DO12" s="665"/>
      <c r="DP12" s="666"/>
      <c r="DQ12" s="670">
        <v>858523</v>
      </c>
      <c r="DR12" s="665"/>
      <c r="DS12" s="665"/>
      <c r="DT12" s="665"/>
      <c r="DU12" s="665"/>
      <c r="DV12" s="665"/>
      <c r="DW12" s="665"/>
      <c r="DX12" s="665"/>
      <c r="DY12" s="665"/>
      <c r="DZ12" s="665"/>
      <c r="EA12" s="665"/>
      <c r="EB12" s="665"/>
      <c r="EC12" s="705"/>
    </row>
    <row r="13" spans="2:143" ht="11.25" customHeight="1">
      <c r="B13" s="661" t="s">
        <v>256</v>
      </c>
      <c r="C13" s="662"/>
      <c r="D13" s="662"/>
      <c r="E13" s="662"/>
      <c r="F13" s="662"/>
      <c r="G13" s="662"/>
      <c r="H13" s="662"/>
      <c r="I13" s="662"/>
      <c r="J13" s="662"/>
      <c r="K13" s="662"/>
      <c r="L13" s="662"/>
      <c r="M13" s="662"/>
      <c r="N13" s="662"/>
      <c r="O13" s="662"/>
      <c r="P13" s="662"/>
      <c r="Q13" s="663"/>
      <c r="R13" s="664" t="s">
        <v>187</v>
      </c>
      <c r="S13" s="665"/>
      <c r="T13" s="665"/>
      <c r="U13" s="665"/>
      <c r="V13" s="665"/>
      <c r="W13" s="665"/>
      <c r="X13" s="665"/>
      <c r="Y13" s="666"/>
      <c r="Z13" s="691" t="s">
        <v>237</v>
      </c>
      <c r="AA13" s="691"/>
      <c r="AB13" s="691"/>
      <c r="AC13" s="691"/>
      <c r="AD13" s="692" t="s">
        <v>187</v>
      </c>
      <c r="AE13" s="692"/>
      <c r="AF13" s="692"/>
      <c r="AG13" s="692"/>
      <c r="AH13" s="692"/>
      <c r="AI13" s="692"/>
      <c r="AJ13" s="692"/>
      <c r="AK13" s="692"/>
      <c r="AL13" s="667" t="s">
        <v>187</v>
      </c>
      <c r="AM13" s="668"/>
      <c r="AN13" s="668"/>
      <c r="AO13" s="693"/>
      <c r="AP13" s="661" t="s">
        <v>257</v>
      </c>
      <c r="AQ13" s="662"/>
      <c r="AR13" s="662"/>
      <c r="AS13" s="662"/>
      <c r="AT13" s="662"/>
      <c r="AU13" s="662"/>
      <c r="AV13" s="662"/>
      <c r="AW13" s="662"/>
      <c r="AX13" s="662"/>
      <c r="AY13" s="662"/>
      <c r="AZ13" s="662"/>
      <c r="BA13" s="662"/>
      <c r="BB13" s="662"/>
      <c r="BC13" s="662"/>
      <c r="BD13" s="662"/>
      <c r="BE13" s="662"/>
      <c r="BF13" s="663"/>
      <c r="BG13" s="664">
        <v>2849866</v>
      </c>
      <c r="BH13" s="665"/>
      <c r="BI13" s="665"/>
      <c r="BJ13" s="665"/>
      <c r="BK13" s="665"/>
      <c r="BL13" s="665"/>
      <c r="BM13" s="665"/>
      <c r="BN13" s="666"/>
      <c r="BO13" s="691">
        <v>45.6</v>
      </c>
      <c r="BP13" s="691"/>
      <c r="BQ13" s="691"/>
      <c r="BR13" s="691"/>
      <c r="BS13" s="692" t="s">
        <v>187</v>
      </c>
      <c r="BT13" s="692"/>
      <c r="BU13" s="692"/>
      <c r="BV13" s="692"/>
      <c r="BW13" s="692"/>
      <c r="BX13" s="692"/>
      <c r="BY13" s="692"/>
      <c r="BZ13" s="692"/>
      <c r="CA13" s="692"/>
      <c r="CB13" s="750"/>
      <c r="CD13" s="706" t="s">
        <v>258</v>
      </c>
      <c r="CE13" s="703"/>
      <c r="CF13" s="703"/>
      <c r="CG13" s="703"/>
      <c r="CH13" s="703"/>
      <c r="CI13" s="703"/>
      <c r="CJ13" s="703"/>
      <c r="CK13" s="703"/>
      <c r="CL13" s="703"/>
      <c r="CM13" s="703"/>
      <c r="CN13" s="703"/>
      <c r="CO13" s="703"/>
      <c r="CP13" s="703"/>
      <c r="CQ13" s="704"/>
      <c r="CR13" s="664">
        <v>3322331</v>
      </c>
      <c r="CS13" s="665"/>
      <c r="CT13" s="665"/>
      <c r="CU13" s="665"/>
      <c r="CV13" s="665"/>
      <c r="CW13" s="665"/>
      <c r="CX13" s="665"/>
      <c r="CY13" s="666"/>
      <c r="CZ13" s="691">
        <v>12.8</v>
      </c>
      <c r="DA13" s="691"/>
      <c r="DB13" s="691"/>
      <c r="DC13" s="691"/>
      <c r="DD13" s="670">
        <v>1475614</v>
      </c>
      <c r="DE13" s="665"/>
      <c r="DF13" s="665"/>
      <c r="DG13" s="665"/>
      <c r="DH13" s="665"/>
      <c r="DI13" s="665"/>
      <c r="DJ13" s="665"/>
      <c r="DK13" s="665"/>
      <c r="DL13" s="665"/>
      <c r="DM13" s="665"/>
      <c r="DN13" s="665"/>
      <c r="DO13" s="665"/>
      <c r="DP13" s="666"/>
      <c r="DQ13" s="670">
        <v>1732551</v>
      </c>
      <c r="DR13" s="665"/>
      <c r="DS13" s="665"/>
      <c r="DT13" s="665"/>
      <c r="DU13" s="665"/>
      <c r="DV13" s="665"/>
      <c r="DW13" s="665"/>
      <c r="DX13" s="665"/>
      <c r="DY13" s="665"/>
      <c r="DZ13" s="665"/>
      <c r="EA13" s="665"/>
      <c r="EB13" s="665"/>
      <c r="EC13" s="705"/>
    </row>
    <row r="14" spans="2:143" ht="11.25" customHeight="1">
      <c r="B14" s="661" t="s">
        <v>259</v>
      </c>
      <c r="C14" s="662"/>
      <c r="D14" s="662"/>
      <c r="E14" s="662"/>
      <c r="F14" s="662"/>
      <c r="G14" s="662"/>
      <c r="H14" s="662"/>
      <c r="I14" s="662"/>
      <c r="J14" s="662"/>
      <c r="K14" s="662"/>
      <c r="L14" s="662"/>
      <c r="M14" s="662"/>
      <c r="N14" s="662"/>
      <c r="O14" s="662"/>
      <c r="P14" s="662"/>
      <c r="Q14" s="663"/>
      <c r="R14" s="664" t="s">
        <v>187</v>
      </c>
      <c r="S14" s="665"/>
      <c r="T14" s="665"/>
      <c r="U14" s="665"/>
      <c r="V14" s="665"/>
      <c r="W14" s="665"/>
      <c r="X14" s="665"/>
      <c r="Y14" s="666"/>
      <c r="Z14" s="691" t="s">
        <v>237</v>
      </c>
      <c r="AA14" s="691"/>
      <c r="AB14" s="691"/>
      <c r="AC14" s="691"/>
      <c r="AD14" s="692" t="s">
        <v>187</v>
      </c>
      <c r="AE14" s="692"/>
      <c r="AF14" s="692"/>
      <c r="AG14" s="692"/>
      <c r="AH14" s="692"/>
      <c r="AI14" s="692"/>
      <c r="AJ14" s="692"/>
      <c r="AK14" s="692"/>
      <c r="AL14" s="667" t="s">
        <v>187</v>
      </c>
      <c r="AM14" s="668"/>
      <c r="AN14" s="668"/>
      <c r="AO14" s="693"/>
      <c r="AP14" s="661" t="s">
        <v>260</v>
      </c>
      <c r="AQ14" s="662"/>
      <c r="AR14" s="662"/>
      <c r="AS14" s="662"/>
      <c r="AT14" s="662"/>
      <c r="AU14" s="662"/>
      <c r="AV14" s="662"/>
      <c r="AW14" s="662"/>
      <c r="AX14" s="662"/>
      <c r="AY14" s="662"/>
      <c r="AZ14" s="662"/>
      <c r="BA14" s="662"/>
      <c r="BB14" s="662"/>
      <c r="BC14" s="662"/>
      <c r="BD14" s="662"/>
      <c r="BE14" s="662"/>
      <c r="BF14" s="663"/>
      <c r="BG14" s="664">
        <v>200774</v>
      </c>
      <c r="BH14" s="665"/>
      <c r="BI14" s="665"/>
      <c r="BJ14" s="665"/>
      <c r="BK14" s="665"/>
      <c r="BL14" s="665"/>
      <c r="BM14" s="665"/>
      <c r="BN14" s="666"/>
      <c r="BO14" s="691">
        <v>3.2</v>
      </c>
      <c r="BP14" s="691"/>
      <c r="BQ14" s="691"/>
      <c r="BR14" s="691"/>
      <c r="BS14" s="692" t="s">
        <v>237</v>
      </c>
      <c r="BT14" s="692"/>
      <c r="BU14" s="692"/>
      <c r="BV14" s="692"/>
      <c r="BW14" s="692"/>
      <c r="BX14" s="692"/>
      <c r="BY14" s="692"/>
      <c r="BZ14" s="692"/>
      <c r="CA14" s="692"/>
      <c r="CB14" s="750"/>
      <c r="CD14" s="706" t="s">
        <v>261</v>
      </c>
      <c r="CE14" s="703"/>
      <c r="CF14" s="703"/>
      <c r="CG14" s="703"/>
      <c r="CH14" s="703"/>
      <c r="CI14" s="703"/>
      <c r="CJ14" s="703"/>
      <c r="CK14" s="703"/>
      <c r="CL14" s="703"/>
      <c r="CM14" s="703"/>
      <c r="CN14" s="703"/>
      <c r="CO14" s="703"/>
      <c r="CP14" s="703"/>
      <c r="CQ14" s="704"/>
      <c r="CR14" s="664">
        <v>825600</v>
      </c>
      <c r="CS14" s="665"/>
      <c r="CT14" s="665"/>
      <c r="CU14" s="665"/>
      <c r="CV14" s="665"/>
      <c r="CW14" s="665"/>
      <c r="CX14" s="665"/>
      <c r="CY14" s="666"/>
      <c r="CZ14" s="691">
        <v>3.2</v>
      </c>
      <c r="DA14" s="691"/>
      <c r="DB14" s="691"/>
      <c r="DC14" s="691"/>
      <c r="DD14" s="670">
        <v>55286</v>
      </c>
      <c r="DE14" s="665"/>
      <c r="DF14" s="665"/>
      <c r="DG14" s="665"/>
      <c r="DH14" s="665"/>
      <c r="DI14" s="665"/>
      <c r="DJ14" s="665"/>
      <c r="DK14" s="665"/>
      <c r="DL14" s="665"/>
      <c r="DM14" s="665"/>
      <c r="DN14" s="665"/>
      <c r="DO14" s="665"/>
      <c r="DP14" s="666"/>
      <c r="DQ14" s="670">
        <v>763671</v>
      </c>
      <c r="DR14" s="665"/>
      <c r="DS14" s="665"/>
      <c r="DT14" s="665"/>
      <c r="DU14" s="665"/>
      <c r="DV14" s="665"/>
      <c r="DW14" s="665"/>
      <c r="DX14" s="665"/>
      <c r="DY14" s="665"/>
      <c r="DZ14" s="665"/>
      <c r="EA14" s="665"/>
      <c r="EB14" s="665"/>
      <c r="EC14" s="705"/>
    </row>
    <row r="15" spans="2:143" ht="11.25" customHeight="1">
      <c r="B15" s="661" t="s">
        <v>262</v>
      </c>
      <c r="C15" s="662"/>
      <c r="D15" s="662"/>
      <c r="E15" s="662"/>
      <c r="F15" s="662"/>
      <c r="G15" s="662"/>
      <c r="H15" s="662"/>
      <c r="I15" s="662"/>
      <c r="J15" s="662"/>
      <c r="K15" s="662"/>
      <c r="L15" s="662"/>
      <c r="M15" s="662"/>
      <c r="N15" s="662"/>
      <c r="O15" s="662"/>
      <c r="P15" s="662"/>
      <c r="Q15" s="663"/>
      <c r="R15" s="664" t="s">
        <v>187</v>
      </c>
      <c r="S15" s="665"/>
      <c r="T15" s="665"/>
      <c r="U15" s="665"/>
      <c r="V15" s="665"/>
      <c r="W15" s="665"/>
      <c r="X15" s="665"/>
      <c r="Y15" s="666"/>
      <c r="Z15" s="691" t="s">
        <v>237</v>
      </c>
      <c r="AA15" s="691"/>
      <c r="AB15" s="691"/>
      <c r="AC15" s="691"/>
      <c r="AD15" s="692" t="s">
        <v>187</v>
      </c>
      <c r="AE15" s="692"/>
      <c r="AF15" s="692"/>
      <c r="AG15" s="692"/>
      <c r="AH15" s="692"/>
      <c r="AI15" s="692"/>
      <c r="AJ15" s="692"/>
      <c r="AK15" s="692"/>
      <c r="AL15" s="667" t="s">
        <v>237</v>
      </c>
      <c r="AM15" s="668"/>
      <c r="AN15" s="668"/>
      <c r="AO15" s="693"/>
      <c r="AP15" s="661" t="s">
        <v>263</v>
      </c>
      <c r="AQ15" s="662"/>
      <c r="AR15" s="662"/>
      <c r="AS15" s="662"/>
      <c r="AT15" s="662"/>
      <c r="AU15" s="662"/>
      <c r="AV15" s="662"/>
      <c r="AW15" s="662"/>
      <c r="AX15" s="662"/>
      <c r="AY15" s="662"/>
      <c r="AZ15" s="662"/>
      <c r="BA15" s="662"/>
      <c r="BB15" s="662"/>
      <c r="BC15" s="662"/>
      <c r="BD15" s="662"/>
      <c r="BE15" s="662"/>
      <c r="BF15" s="663"/>
      <c r="BG15" s="664">
        <v>426092</v>
      </c>
      <c r="BH15" s="665"/>
      <c r="BI15" s="665"/>
      <c r="BJ15" s="665"/>
      <c r="BK15" s="665"/>
      <c r="BL15" s="665"/>
      <c r="BM15" s="665"/>
      <c r="BN15" s="666"/>
      <c r="BO15" s="691">
        <v>6.8</v>
      </c>
      <c r="BP15" s="691"/>
      <c r="BQ15" s="691"/>
      <c r="BR15" s="691"/>
      <c r="BS15" s="692" t="s">
        <v>187</v>
      </c>
      <c r="BT15" s="692"/>
      <c r="BU15" s="692"/>
      <c r="BV15" s="692"/>
      <c r="BW15" s="692"/>
      <c r="BX15" s="692"/>
      <c r="BY15" s="692"/>
      <c r="BZ15" s="692"/>
      <c r="CA15" s="692"/>
      <c r="CB15" s="750"/>
      <c r="CD15" s="706" t="s">
        <v>264</v>
      </c>
      <c r="CE15" s="703"/>
      <c r="CF15" s="703"/>
      <c r="CG15" s="703"/>
      <c r="CH15" s="703"/>
      <c r="CI15" s="703"/>
      <c r="CJ15" s="703"/>
      <c r="CK15" s="703"/>
      <c r="CL15" s="703"/>
      <c r="CM15" s="703"/>
      <c r="CN15" s="703"/>
      <c r="CO15" s="703"/>
      <c r="CP15" s="703"/>
      <c r="CQ15" s="704"/>
      <c r="CR15" s="664">
        <v>2744865</v>
      </c>
      <c r="CS15" s="665"/>
      <c r="CT15" s="665"/>
      <c r="CU15" s="665"/>
      <c r="CV15" s="665"/>
      <c r="CW15" s="665"/>
      <c r="CX15" s="665"/>
      <c r="CY15" s="666"/>
      <c r="CZ15" s="691">
        <v>10.6</v>
      </c>
      <c r="DA15" s="691"/>
      <c r="DB15" s="691"/>
      <c r="DC15" s="691"/>
      <c r="DD15" s="670">
        <v>685706</v>
      </c>
      <c r="DE15" s="665"/>
      <c r="DF15" s="665"/>
      <c r="DG15" s="665"/>
      <c r="DH15" s="665"/>
      <c r="DI15" s="665"/>
      <c r="DJ15" s="665"/>
      <c r="DK15" s="665"/>
      <c r="DL15" s="665"/>
      <c r="DM15" s="665"/>
      <c r="DN15" s="665"/>
      <c r="DO15" s="665"/>
      <c r="DP15" s="666"/>
      <c r="DQ15" s="670">
        <v>1791101</v>
      </c>
      <c r="DR15" s="665"/>
      <c r="DS15" s="665"/>
      <c r="DT15" s="665"/>
      <c r="DU15" s="665"/>
      <c r="DV15" s="665"/>
      <c r="DW15" s="665"/>
      <c r="DX15" s="665"/>
      <c r="DY15" s="665"/>
      <c r="DZ15" s="665"/>
      <c r="EA15" s="665"/>
      <c r="EB15" s="665"/>
      <c r="EC15" s="705"/>
    </row>
    <row r="16" spans="2:143" ht="11.25" customHeight="1">
      <c r="B16" s="661" t="s">
        <v>265</v>
      </c>
      <c r="C16" s="662"/>
      <c r="D16" s="662"/>
      <c r="E16" s="662"/>
      <c r="F16" s="662"/>
      <c r="G16" s="662"/>
      <c r="H16" s="662"/>
      <c r="I16" s="662"/>
      <c r="J16" s="662"/>
      <c r="K16" s="662"/>
      <c r="L16" s="662"/>
      <c r="M16" s="662"/>
      <c r="N16" s="662"/>
      <c r="O16" s="662"/>
      <c r="P16" s="662"/>
      <c r="Q16" s="663"/>
      <c r="R16" s="664">
        <v>29131</v>
      </c>
      <c r="S16" s="665"/>
      <c r="T16" s="665"/>
      <c r="U16" s="665"/>
      <c r="V16" s="665"/>
      <c r="W16" s="665"/>
      <c r="X16" s="665"/>
      <c r="Y16" s="666"/>
      <c r="Z16" s="691">
        <v>0.1</v>
      </c>
      <c r="AA16" s="691"/>
      <c r="AB16" s="691"/>
      <c r="AC16" s="691"/>
      <c r="AD16" s="692">
        <v>29131</v>
      </c>
      <c r="AE16" s="692"/>
      <c r="AF16" s="692"/>
      <c r="AG16" s="692"/>
      <c r="AH16" s="692"/>
      <c r="AI16" s="692"/>
      <c r="AJ16" s="692"/>
      <c r="AK16" s="692"/>
      <c r="AL16" s="667">
        <v>0.2</v>
      </c>
      <c r="AM16" s="668"/>
      <c r="AN16" s="668"/>
      <c r="AO16" s="693"/>
      <c r="AP16" s="661" t="s">
        <v>266</v>
      </c>
      <c r="AQ16" s="662"/>
      <c r="AR16" s="662"/>
      <c r="AS16" s="662"/>
      <c r="AT16" s="662"/>
      <c r="AU16" s="662"/>
      <c r="AV16" s="662"/>
      <c r="AW16" s="662"/>
      <c r="AX16" s="662"/>
      <c r="AY16" s="662"/>
      <c r="AZ16" s="662"/>
      <c r="BA16" s="662"/>
      <c r="BB16" s="662"/>
      <c r="BC16" s="662"/>
      <c r="BD16" s="662"/>
      <c r="BE16" s="662"/>
      <c r="BF16" s="663"/>
      <c r="BG16" s="664" t="s">
        <v>187</v>
      </c>
      <c r="BH16" s="665"/>
      <c r="BI16" s="665"/>
      <c r="BJ16" s="665"/>
      <c r="BK16" s="665"/>
      <c r="BL16" s="665"/>
      <c r="BM16" s="665"/>
      <c r="BN16" s="666"/>
      <c r="BO16" s="691" t="s">
        <v>187</v>
      </c>
      <c r="BP16" s="691"/>
      <c r="BQ16" s="691"/>
      <c r="BR16" s="691"/>
      <c r="BS16" s="692" t="s">
        <v>187</v>
      </c>
      <c r="BT16" s="692"/>
      <c r="BU16" s="692"/>
      <c r="BV16" s="692"/>
      <c r="BW16" s="692"/>
      <c r="BX16" s="692"/>
      <c r="BY16" s="692"/>
      <c r="BZ16" s="692"/>
      <c r="CA16" s="692"/>
      <c r="CB16" s="750"/>
      <c r="CD16" s="706" t="s">
        <v>267</v>
      </c>
      <c r="CE16" s="703"/>
      <c r="CF16" s="703"/>
      <c r="CG16" s="703"/>
      <c r="CH16" s="703"/>
      <c r="CI16" s="703"/>
      <c r="CJ16" s="703"/>
      <c r="CK16" s="703"/>
      <c r="CL16" s="703"/>
      <c r="CM16" s="703"/>
      <c r="CN16" s="703"/>
      <c r="CO16" s="703"/>
      <c r="CP16" s="703"/>
      <c r="CQ16" s="704"/>
      <c r="CR16" s="664">
        <v>40844</v>
      </c>
      <c r="CS16" s="665"/>
      <c r="CT16" s="665"/>
      <c r="CU16" s="665"/>
      <c r="CV16" s="665"/>
      <c r="CW16" s="665"/>
      <c r="CX16" s="665"/>
      <c r="CY16" s="666"/>
      <c r="CZ16" s="691">
        <v>0.2</v>
      </c>
      <c r="DA16" s="691"/>
      <c r="DB16" s="691"/>
      <c r="DC16" s="691"/>
      <c r="DD16" s="670" t="s">
        <v>140</v>
      </c>
      <c r="DE16" s="665"/>
      <c r="DF16" s="665"/>
      <c r="DG16" s="665"/>
      <c r="DH16" s="665"/>
      <c r="DI16" s="665"/>
      <c r="DJ16" s="665"/>
      <c r="DK16" s="665"/>
      <c r="DL16" s="665"/>
      <c r="DM16" s="665"/>
      <c r="DN16" s="665"/>
      <c r="DO16" s="665"/>
      <c r="DP16" s="666"/>
      <c r="DQ16" s="670">
        <v>38325</v>
      </c>
      <c r="DR16" s="665"/>
      <c r="DS16" s="665"/>
      <c r="DT16" s="665"/>
      <c r="DU16" s="665"/>
      <c r="DV16" s="665"/>
      <c r="DW16" s="665"/>
      <c r="DX16" s="665"/>
      <c r="DY16" s="665"/>
      <c r="DZ16" s="665"/>
      <c r="EA16" s="665"/>
      <c r="EB16" s="665"/>
      <c r="EC16" s="705"/>
    </row>
    <row r="17" spans="2:133" ht="11.25" customHeight="1">
      <c r="B17" s="661" t="s">
        <v>268</v>
      </c>
      <c r="C17" s="662"/>
      <c r="D17" s="662"/>
      <c r="E17" s="662"/>
      <c r="F17" s="662"/>
      <c r="G17" s="662"/>
      <c r="H17" s="662"/>
      <c r="I17" s="662"/>
      <c r="J17" s="662"/>
      <c r="K17" s="662"/>
      <c r="L17" s="662"/>
      <c r="M17" s="662"/>
      <c r="N17" s="662"/>
      <c r="O17" s="662"/>
      <c r="P17" s="662"/>
      <c r="Q17" s="663"/>
      <c r="R17" s="664">
        <v>63923</v>
      </c>
      <c r="S17" s="665"/>
      <c r="T17" s="665"/>
      <c r="U17" s="665"/>
      <c r="V17" s="665"/>
      <c r="W17" s="665"/>
      <c r="X17" s="665"/>
      <c r="Y17" s="666"/>
      <c r="Z17" s="691">
        <v>0.2</v>
      </c>
      <c r="AA17" s="691"/>
      <c r="AB17" s="691"/>
      <c r="AC17" s="691"/>
      <c r="AD17" s="692">
        <v>63923</v>
      </c>
      <c r="AE17" s="692"/>
      <c r="AF17" s="692"/>
      <c r="AG17" s="692"/>
      <c r="AH17" s="692"/>
      <c r="AI17" s="692"/>
      <c r="AJ17" s="692"/>
      <c r="AK17" s="692"/>
      <c r="AL17" s="667">
        <v>0.4</v>
      </c>
      <c r="AM17" s="668"/>
      <c r="AN17" s="668"/>
      <c r="AO17" s="693"/>
      <c r="AP17" s="661" t="s">
        <v>269</v>
      </c>
      <c r="AQ17" s="662"/>
      <c r="AR17" s="662"/>
      <c r="AS17" s="662"/>
      <c r="AT17" s="662"/>
      <c r="AU17" s="662"/>
      <c r="AV17" s="662"/>
      <c r="AW17" s="662"/>
      <c r="AX17" s="662"/>
      <c r="AY17" s="662"/>
      <c r="AZ17" s="662"/>
      <c r="BA17" s="662"/>
      <c r="BB17" s="662"/>
      <c r="BC17" s="662"/>
      <c r="BD17" s="662"/>
      <c r="BE17" s="662"/>
      <c r="BF17" s="663"/>
      <c r="BG17" s="664" t="s">
        <v>187</v>
      </c>
      <c r="BH17" s="665"/>
      <c r="BI17" s="665"/>
      <c r="BJ17" s="665"/>
      <c r="BK17" s="665"/>
      <c r="BL17" s="665"/>
      <c r="BM17" s="665"/>
      <c r="BN17" s="666"/>
      <c r="BO17" s="691" t="s">
        <v>187</v>
      </c>
      <c r="BP17" s="691"/>
      <c r="BQ17" s="691"/>
      <c r="BR17" s="691"/>
      <c r="BS17" s="692" t="s">
        <v>187</v>
      </c>
      <c r="BT17" s="692"/>
      <c r="BU17" s="692"/>
      <c r="BV17" s="692"/>
      <c r="BW17" s="692"/>
      <c r="BX17" s="692"/>
      <c r="BY17" s="692"/>
      <c r="BZ17" s="692"/>
      <c r="CA17" s="692"/>
      <c r="CB17" s="750"/>
      <c r="CD17" s="706" t="s">
        <v>270</v>
      </c>
      <c r="CE17" s="703"/>
      <c r="CF17" s="703"/>
      <c r="CG17" s="703"/>
      <c r="CH17" s="703"/>
      <c r="CI17" s="703"/>
      <c r="CJ17" s="703"/>
      <c r="CK17" s="703"/>
      <c r="CL17" s="703"/>
      <c r="CM17" s="703"/>
      <c r="CN17" s="703"/>
      <c r="CO17" s="703"/>
      <c r="CP17" s="703"/>
      <c r="CQ17" s="704"/>
      <c r="CR17" s="664">
        <v>1971437</v>
      </c>
      <c r="CS17" s="665"/>
      <c r="CT17" s="665"/>
      <c r="CU17" s="665"/>
      <c r="CV17" s="665"/>
      <c r="CW17" s="665"/>
      <c r="CX17" s="665"/>
      <c r="CY17" s="666"/>
      <c r="CZ17" s="691">
        <v>7.6</v>
      </c>
      <c r="DA17" s="691"/>
      <c r="DB17" s="691"/>
      <c r="DC17" s="691"/>
      <c r="DD17" s="670" t="s">
        <v>187</v>
      </c>
      <c r="DE17" s="665"/>
      <c r="DF17" s="665"/>
      <c r="DG17" s="665"/>
      <c r="DH17" s="665"/>
      <c r="DI17" s="665"/>
      <c r="DJ17" s="665"/>
      <c r="DK17" s="665"/>
      <c r="DL17" s="665"/>
      <c r="DM17" s="665"/>
      <c r="DN17" s="665"/>
      <c r="DO17" s="665"/>
      <c r="DP17" s="666"/>
      <c r="DQ17" s="670">
        <v>1971437</v>
      </c>
      <c r="DR17" s="665"/>
      <c r="DS17" s="665"/>
      <c r="DT17" s="665"/>
      <c r="DU17" s="665"/>
      <c r="DV17" s="665"/>
      <c r="DW17" s="665"/>
      <c r="DX17" s="665"/>
      <c r="DY17" s="665"/>
      <c r="DZ17" s="665"/>
      <c r="EA17" s="665"/>
      <c r="EB17" s="665"/>
      <c r="EC17" s="705"/>
    </row>
    <row r="18" spans="2:133" ht="11.25" customHeight="1">
      <c r="B18" s="661" t="s">
        <v>271</v>
      </c>
      <c r="C18" s="662"/>
      <c r="D18" s="662"/>
      <c r="E18" s="662"/>
      <c r="F18" s="662"/>
      <c r="G18" s="662"/>
      <c r="H18" s="662"/>
      <c r="I18" s="662"/>
      <c r="J18" s="662"/>
      <c r="K18" s="662"/>
      <c r="L18" s="662"/>
      <c r="M18" s="662"/>
      <c r="N18" s="662"/>
      <c r="O18" s="662"/>
      <c r="P18" s="662"/>
      <c r="Q18" s="663"/>
      <c r="R18" s="664">
        <v>141660</v>
      </c>
      <c r="S18" s="665"/>
      <c r="T18" s="665"/>
      <c r="U18" s="665"/>
      <c r="V18" s="665"/>
      <c r="W18" s="665"/>
      <c r="X18" s="665"/>
      <c r="Y18" s="666"/>
      <c r="Z18" s="691">
        <v>0.5</v>
      </c>
      <c r="AA18" s="691"/>
      <c r="AB18" s="691"/>
      <c r="AC18" s="691"/>
      <c r="AD18" s="692">
        <v>141660</v>
      </c>
      <c r="AE18" s="692"/>
      <c r="AF18" s="692"/>
      <c r="AG18" s="692"/>
      <c r="AH18" s="692"/>
      <c r="AI18" s="692"/>
      <c r="AJ18" s="692"/>
      <c r="AK18" s="692"/>
      <c r="AL18" s="667">
        <v>1</v>
      </c>
      <c r="AM18" s="668"/>
      <c r="AN18" s="668"/>
      <c r="AO18" s="693"/>
      <c r="AP18" s="661" t="s">
        <v>272</v>
      </c>
      <c r="AQ18" s="662"/>
      <c r="AR18" s="662"/>
      <c r="AS18" s="662"/>
      <c r="AT18" s="662"/>
      <c r="AU18" s="662"/>
      <c r="AV18" s="662"/>
      <c r="AW18" s="662"/>
      <c r="AX18" s="662"/>
      <c r="AY18" s="662"/>
      <c r="AZ18" s="662"/>
      <c r="BA18" s="662"/>
      <c r="BB18" s="662"/>
      <c r="BC18" s="662"/>
      <c r="BD18" s="662"/>
      <c r="BE18" s="662"/>
      <c r="BF18" s="663"/>
      <c r="BG18" s="664" t="s">
        <v>140</v>
      </c>
      <c r="BH18" s="665"/>
      <c r="BI18" s="665"/>
      <c r="BJ18" s="665"/>
      <c r="BK18" s="665"/>
      <c r="BL18" s="665"/>
      <c r="BM18" s="665"/>
      <c r="BN18" s="666"/>
      <c r="BO18" s="691" t="s">
        <v>187</v>
      </c>
      <c r="BP18" s="691"/>
      <c r="BQ18" s="691"/>
      <c r="BR18" s="691"/>
      <c r="BS18" s="692" t="s">
        <v>237</v>
      </c>
      <c r="BT18" s="692"/>
      <c r="BU18" s="692"/>
      <c r="BV18" s="692"/>
      <c r="BW18" s="692"/>
      <c r="BX18" s="692"/>
      <c r="BY18" s="692"/>
      <c r="BZ18" s="692"/>
      <c r="CA18" s="692"/>
      <c r="CB18" s="750"/>
      <c r="CD18" s="706" t="s">
        <v>273</v>
      </c>
      <c r="CE18" s="703"/>
      <c r="CF18" s="703"/>
      <c r="CG18" s="703"/>
      <c r="CH18" s="703"/>
      <c r="CI18" s="703"/>
      <c r="CJ18" s="703"/>
      <c r="CK18" s="703"/>
      <c r="CL18" s="703"/>
      <c r="CM18" s="703"/>
      <c r="CN18" s="703"/>
      <c r="CO18" s="703"/>
      <c r="CP18" s="703"/>
      <c r="CQ18" s="704"/>
      <c r="CR18" s="664" t="s">
        <v>187</v>
      </c>
      <c r="CS18" s="665"/>
      <c r="CT18" s="665"/>
      <c r="CU18" s="665"/>
      <c r="CV18" s="665"/>
      <c r="CW18" s="665"/>
      <c r="CX18" s="665"/>
      <c r="CY18" s="666"/>
      <c r="CZ18" s="691" t="s">
        <v>187</v>
      </c>
      <c r="DA18" s="691"/>
      <c r="DB18" s="691"/>
      <c r="DC18" s="691"/>
      <c r="DD18" s="670" t="s">
        <v>140</v>
      </c>
      <c r="DE18" s="665"/>
      <c r="DF18" s="665"/>
      <c r="DG18" s="665"/>
      <c r="DH18" s="665"/>
      <c r="DI18" s="665"/>
      <c r="DJ18" s="665"/>
      <c r="DK18" s="665"/>
      <c r="DL18" s="665"/>
      <c r="DM18" s="665"/>
      <c r="DN18" s="665"/>
      <c r="DO18" s="665"/>
      <c r="DP18" s="666"/>
      <c r="DQ18" s="670" t="s">
        <v>237</v>
      </c>
      <c r="DR18" s="665"/>
      <c r="DS18" s="665"/>
      <c r="DT18" s="665"/>
      <c r="DU18" s="665"/>
      <c r="DV18" s="665"/>
      <c r="DW18" s="665"/>
      <c r="DX18" s="665"/>
      <c r="DY18" s="665"/>
      <c r="DZ18" s="665"/>
      <c r="EA18" s="665"/>
      <c r="EB18" s="665"/>
      <c r="EC18" s="705"/>
    </row>
    <row r="19" spans="2:133" ht="11.25" customHeight="1">
      <c r="B19" s="661" t="s">
        <v>274</v>
      </c>
      <c r="C19" s="662"/>
      <c r="D19" s="662"/>
      <c r="E19" s="662"/>
      <c r="F19" s="662"/>
      <c r="G19" s="662"/>
      <c r="H19" s="662"/>
      <c r="I19" s="662"/>
      <c r="J19" s="662"/>
      <c r="K19" s="662"/>
      <c r="L19" s="662"/>
      <c r="M19" s="662"/>
      <c r="N19" s="662"/>
      <c r="O19" s="662"/>
      <c r="P19" s="662"/>
      <c r="Q19" s="663"/>
      <c r="R19" s="664">
        <v>32495</v>
      </c>
      <c r="S19" s="665"/>
      <c r="T19" s="665"/>
      <c r="U19" s="665"/>
      <c r="V19" s="665"/>
      <c r="W19" s="665"/>
      <c r="X19" s="665"/>
      <c r="Y19" s="666"/>
      <c r="Z19" s="691">
        <v>0.1</v>
      </c>
      <c r="AA19" s="691"/>
      <c r="AB19" s="691"/>
      <c r="AC19" s="691"/>
      <c r="AD19" s="692">
        <v>32495</v>
      </c>
      <c r="AE19" s="692"/>
      <c r="AF19" s="692"/>
      <c r="AG19" s="692"/>
      <c r="AH19" s="692"/>
      <c r="AI19" s="692"/>
      <c r="AJ19" s="692"/>
      <c r="AK19" s="692"/>
      <c r="AL19" s="667">
        <v>0.2</v>
      </c>
      <c r="AM19" s="668"/>
      <c r="AN19" s="668"/>
      <c r="AO19" s="693"/>
      <c r="AP19" s="661" t="s">
        <v>275</v>
      </c>
      <c r="AQ19" s="662"/>
      <c r="AR19" s="662"/>
      <c r="AS19" s="662"/>
      <c r="AT19" s="662"/>
      <c r="AU19" s="662"/>
      <c r="AV19" s="662"/>
      <c r="AW19" s="662"/>
      <c r="AX19" s="662"/>
      <c r="AY19" s="662"/>
      <c r="AZ19" s="662"/>
      <c r="BA19" s="662"/>
      <c r="BB19" s="662"/>
      <c r="BC19" s="662"/>
      <c r="BD19" s="662"/>
      <c r="BE19" s="662"/>
      <c r="BF19" s="663"/>
      <c r="BG19" s="664">
        <v>191749</v>
      </c>
      <c r="BH19" s="665"/>
      <c r="BI19" s="665"/>
      <c r="BJ19" s="665"/>
      <c r="BK19" s="665"/>
      <c r="BL19" s="665"/>
      <c r="BM19" s="665"/>
      <c r="BN19" s="666"/>
      <c r="BO19" s="691">
        <v>3.1</v>
      </c>
      <c r="BP19" s="691"/>
      <c r="BQ19" s="691"/>
      <c r="BR19" s="691"/>
      <c r="BS19" s="692" t="s">
        <v>187</v>
      </c>
      <c r="BT19" s="692"/>
      <c r="BU19" s="692"/>
      <c r="BV19" s="692"/>
      <c r="BW19" s="692"/>
      <c r="BX19" s="692"/>
      <c r="BY19" s="692"/>
      <c r="BZ19" s="692"/>
      <c r="CA19" s="692"/>
      <c r="CB19" s="750"/>
      <c r="CD19" s="706" t="s">
        <v>276</v>
      </c>
      <c r="CE19" s="703"/>
      <c r="CF19" s="703"/>
      <c r="CG19" s="703"/>
      <c r="CH19" s="703"/>
      <c r="CI19" s="703"/>
      <c r="CJ19" s="703"/>
      <c r="CK19" s="703"/>
      <c r="CL19" s="703"/>
      <c r="CM19" s="703"/>
      <c r="CN19" s="703"/>
      <c r="CO19" s="703"/>
      <c r="CP19" s="703"/>
      <c r="CQ19" s="704"/>
      <c r="CR19" s="664" t="s">
        <v>140</v>
      </c>
      <c r="CS19" s="665"/>
      <c r="CT19" s="665"/>
      <c r="CU19" s="665"/>
      <c r="CV19" s="665"/>
      <c r="CW19" s="665"/>
      <c r="CX19" s="665"/>
      <c r="CY19" s="666"/>
      <c r="CZ19" s="691" t="s">
        <v>187</v>
      </c>
      <c r="DA19" s="691"/>
      <c r="DB19" s="691"/>
      <c r="DC19" s="691"/>
      <c r="DD19" s="670" t="s">
        <v>237</v>
      </c>
      <c r="DE19" s="665"/>
      <c r="DF19" s="665"/>
      <c r="DG19" s="665"/>
      <c r="DH19" s="665"/>
      <c r="DI19" s="665"/>
      <c r="DJ19" s="665"/>
      <c r="DK19" s="665"/>
      <c r="DL19" s="665"/>
      <c r="DM19" s="665"/>
      <c r="DN19" s="665"/>
      <c r="DO19" s="665"/>
      <c r="DP19" s="666"/>
      <c r="DQ19" s="670" t="s">
        <v>237</v>
      </c>
      <c r="DR19" s="665"/>
      <c r="DS19" s="665"/>
      <c r="DT19" s="665"/>
      <c r="DU19" s="665"/>
      <c r="DV19" s="665"/>
      <c r="DW19" s="665"/>
      <c r="DX19" s="665"/>
      <c r="DY19" s="665"/>
      <c r="DZ19" s="665"/>
      <c r="EA19" s="665"/>
      <c r="EB19" s="665"/>
      <c r="EC19" s="705"/>
    </row>
    <row r="20" spans="2:133" ht="11.25" customHeight="1">
      <c r="B20" s="661" t="s">
        <v>277</v>
      </c>
      <c r="C20" s="662"/>
      <c r="D20" s="662"/>
      <c r="E20" s="662"/>
      <c r="F20" s="662"/>
      <c r="G20" s="662"/>
      <c r="H20" s="662"/>
      <c r="I20" s="662"/>
      <c r="J20" s="662"/>
      <c r="K20" s="662"/>
      <c r="L20" s="662"/>
      <c r="M20" s="662"/>
      <c r="N20" s="662"/>
      <c r="O20" s="662"/>
      <c r="P20" s="662"/>
      <c r="Q20" s="663"/>
      <c r="R20" s="664">
        <v>8312</v>
      </c>
      <c r="S20" s="665"/>
      <c r="T20" s="665"/>
      <c r="U20" s="665"/>
      <c r="V20" s="665"/>
      <c r="W20" s="665"/>
      <c r="X20" s="665"/>
      <c r="Y20" s="666"/>
      <c r="Z20" s="691">
        <v>0</v>
      </c>
      <c r="AA20" s="691"/>
      <c r="AB20" s="691"/>
      <c r="AC20" s="691"/>
      <c r="AD20" s="692">
        <v>8312</v>
      </c>
      <c r="AE20" s="692"/>
      <c r="AF20" s="692"/>
      <c r="AG20" s="692"/>
      <c r="AH20" s="692"/>
      <c r="AI20" s="692"/>
      <c r="AJ20" s="692"/>
      <c r="AK20" s="692"/>
      <c r="AL20" s="667">
        <v>0.1</v>
      </c>
      <c r="AM20" s="668"/>
      <c r="AN20" s="668"/>
      <c r="AO20" s="693"/>
      <c r="AP20" s="661" t="s">
        <v>278</v>
      </c>
      <c r="AQ20" s="662"/>
      <c r="AR20" s="662"/>
      <c r="AS20" s="662"/>
      <c r="AT20" s="662"/>
      <c r="AU20" s="662"/>
      <c r="AV20" s="662"/>
      <c r="AW20" s="662"/>
      <c r="AX20" s="662"/>
      <c r="AY20" s="662"/>
      <c r="AZ20" s="662"/>
      <c r="BA20" s="662"/>
      <c r="BB20" s="662"/>
      <c r="BC20" s="662"/>
      <c r="BD20" s="662"/>
      <c r="BE20" s="662"/>
      <c r="BF20" s="663"/>
      <c r="BG20" s="664">
        <v>191749</v>
      </c>
      <c r="BH20" s="665"/>
      <c r="BI20" s="665"/>
      <c r="BJ20" s="665"/>
      <c r="BK20" s="665"/>
      <c r="BL20" s="665"/>
      <c r="BM20" s="665"/>
      <c r="BN20" s="666"/>
      <c r="BO20" s="691">
        <v>3.1</v>
      </c>
      <c r="BP20" s="691"/>
      <c r="BQ20" s="691"/>
      <c r="BR20" s="691"/>
      <c r="BS20" s="692" t="s">
        <v>187</v>
      </c>
      <c r="BT20" s="692"/>
      <c r="BU20" s="692"/>
      <c r="BV20" s="692"/>
      <c r="BW20" s="692"/>
      <c r="BX20" s="692"/>
      <c r="BY20" s="692"/>
      <c r="BZ20" s="692"/>
      <c r="CA20" s="692"/>
      <c r="CB20" s="750"/>
      <c r="CD20" s="706" t="s">
        <v>279</v>
      </c>
      <c r="CE20" s="703"/>
      <c r="CF20" s="703"/>
      <c r="CG20" s="703"/>
      <c r="CH20" s="703"/>
      <c r="CI20" s="703"/>
      <c r="CJ20" s="703"/>
      <c r="CK20" s="703"/>
      <c r="CL20" s="703"/>
      <c r="CM20" s="703"/>
      <c r="CN20" s="703"/>
      <c r="CO20" s="703"/>
      <c r="CP20" s="703"/>
      <c r="CQ20" s="704"/>
      <c r="CR20" s="664">
        <v>25906166</v>
      </c>
      <c r="CS20" s="665"/>
      <c r="CT20" s="665"/>
      <c r="CU20" s="665"/>
      <c r="CV20" s="665"/>
      <c r="CW20" s="665"/>
      <c r="CX20" s="665"/>
      <c r="CY20" s="666"/>
      <c r="CZ20" s="691">
        <v>100</v>
      </c>
      <c r="DA20" s="691"/>
      <c r="DB20" s="691"/>
      <c r="DC20" s="691"/>
      <c r="DD20" s="670">
        <v>2406613</v>
      </c>
      <c r="DE20" s="665"/>
      <c r="DF20" s="665"/>
      <c r="DG20" s="665"/>
      <c r="DH20" s="665"/>
      <c r="DI20" s="665"/>
      <c r="DJ20" s="665"/>
      <c r="DK20" s="665"/>
      <c r="DL20" s="665"/>
      <c r="DM20" s="665"/>
      <c r="DN20" s="665"/>
      <c r="DO20" s="665"/>
      <c r="DP20" s="666"/>
      <c r="DQ20" s="670">
        <v>15795839</v>
      </c>
      <c r="DR20" s="665"/>
      <c r="DS20" s="665"/>
      <c r="DT20" s="665"/>
      <c r="DU20" s="665"/>
      <c r="DV20" s="665"/>
      <c r="DW20" s="665"/>
      <c r="DX20" s="665"/>
      <c r="DY20" s="665"/>
      <c r="DZ20" s="665"/>
      <c r="EA20" s="665"/>
      <c r="EB20" s="665"/>
      <c r="EC20" s="705"/>
    </row>
    <row r="21" spans="2:133" ht="11.25" customHeight="1">
      <c r="B21" s="661" t="s">
        <v>280</v>
      </c>
      <c r="C21" s="662"/>
      <c r="D21" s="662"/>
      <c r="E21" s="662"/>
      <c r="F21" s="662"/>
      <c r="G21" s="662"/>
      <c r="H21" s="662"/>
      <c r="I21" s="662"/>
      <c r="J21" s="662"/>
      <c r="K21" s="662"/>
      <c r="L21" s="662"/>
      <c r="M21" s="662"/>
      <c r="N21" s="662"/>
      <c r="O21" s="662"/>
      <c r="P21" s="662"/>
      <c r="Q21" s="663"/>
      <c r="R21" s="664">
        <v>3024</v>
      </c>
      <c r="S21" s="665"/>
      <c r="T21" s="665"/>
      <c r="U21" s="665"/>
      <c r="V21" s="665"/>
      <c r="W21" s="665"/>
      <c r="X21" s="665"/>
      <c r="Y21" s="666"/>
      <c r="Z21" s="691">
        <v>0</v>
      </c>
      <c r="AA21" s="691"/>
      <c r="AB21" s="691"/>
      <c r="AC21" s="691"/>
      <c r="AD21" s="692">
        <v>3024</v>
      </c>
      <c r="AE21" s="692"/>
      <c r="AF21" s="692"/>
      <c r="AG21" s="692"/>
      <c r="AH21" s="692"/>
      <c r="AI21" s="692"/>
      <c r="AJ21" s="692"/>
      <c r="AK21" s="692"/>
      <c r="AL21" s="667">
        <v>0</v>
      </c>
      <c r="AM21" s="668"/>
      <c r="AN21" s="668"/>
      <c r="AO21" s="693"/>
      <c r="AP21" s="757" t="s">
        <v>281</v>
      </c>
      <c r="AQ21" s="764"/>
      <c r="AR21" s="764"/>
      <c r="AS21" s="764"/>
      <c r="AT21" s="764"/>
      <c r="AU21" s="764"/>
      <c r="AV21" s="764"/>
      <c r="AW21" s="764"/>
      <c r="AX21" s="764"/>
      <c r="AY21" s="764"/>
      <c r="AZ21" s="764"/>
      <c r="BA21" s="764"/>
      <c r="BB21" s="764"/>
      <c r="BC21" s="764"/>
      <c r="BD21" s="764"/>
      <c r="BE21" s="764"/>
      <c r="BF21" s="759"/>
      <c r="BG21" s="664">
        <v>22689</v>
      </c>
      <c r="BH21" s="665"/>
      <c r="BI21" s="665"/>
      <c r="BJ21" s="665"/>
      <c r="BK21" s="665"/>
      <c r="BL21" s="665"/>
      <c r="BM21" s="665"/>
      <c r="BN21" s="666"/>
      <c r="BO21" s="691">
        <v>0.4</v>
      </c>
      <c r="BP21" s="691"/>
      <c r="BQ21" s="691"/>
      <c r="BR21" s="691"/>
      <c r="BS21" s="692" t="s">
        <v>140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282</v>
      </c>
      <c r="C22" s="728"/>
      <c r="D22" s="728"/>
      <c r="E22" s="728"/>
      <c r="F22" s="728"/>
      <c r="G22" s="728"/>
      <c r="H22" s="728"/>
      <c r="I22" s="728"/>
      <c r="J22" s="728"/>
      <c r="K22" s="728"/>
      <c r="L22" s="728"/>
      <c r="M22" s="728"/>
      <c r="N22" s="728"/>
      <c r="O22" s="728"/>
      <c r="P22" s="728"/>
      <c r="Q22" s="729"/>
      <c r="R22" s="664">
        <v>97829</v>
      </c>
      <c r="S22" s="665"/>
      <c r="T22" s="665"/>
      <c r="U22" s="665"/>
      <c r="V22" s="665"/>
      <c r="W22" s="665"/>
      <c r="X22" s="665"/>
      <c r="Y22" s="666"/>
      <c r="Z22" s="691">
        <v>0.4</v>
      </c>
      <c r="AA22" s="691"/>
      <c r="AB22" s="691"/>
      <c r="AC22" s="691"/>
      <c r="AD22" s="692" t="s">
        <v>237</v>
      </c>
      <c r="AE22" s="692"/>
      <c r="AF22" s="692"/>
      <c r="AG22" s="692"/>
      <c r="AH22" s="692"/>
      <c r="AI22" s="692"/>
      <c r="AJ22" s="692"/>
      <c r="AK22" s="692"/>
      <c r="AL22" s="667" t="s">
        <v>237</v>
      </c>
      <c r="AM22" s="668"/>
      <c r="AN22" s="668"/>
      <c r="AO22" s="693"/>
      <c r="AP22" s="757" t="s">
        <v>283</v>
      </c>
      <c r="AQ22" s="764"/>
      <c r="AR22" s="764"/>
      <c r="AS22" s="764"/>
      <c r="AT22" s="764"/>
      <c r="AU22" s="764"/>
      <c r="AV22" s="764"/>
      <c r="AW22" s="764"/>
      <c r="AX22" s="764"/>
      <c r="AY22" s="764"/>
      <c r="AZ22" s="764"/>
      <c r="BA22" s="764"/>
      <c r="BB22" s="764"/>
      <c r="BC22" s="764"/>
      <c r="BD22" s="764"/>
      <c r="BE22" s="764"/>
      <c r="BF22" s="759"/>
      <c r="BG22" s="664" t="s">
        <v>187</v>
      </c>
      <c r="BH22" s="665"/>
      <c r="BI22" s="665"/>
      <c r="BJ22" s="665"/>
      <c r="BK22" s="665"/>
      <c r="BL22" s="665"/>
      <c r="BM22" s="665"/>
      <c r="BN22" s="666"/>
      <c r="BO22" s="691" t="s">
        <v>187</v>
      </c>
      <c r="BP22" s="691"/>
      <c r="BQ22" s="691"/>
      <c r="BR22" s="691"/>
      <c r="BS22" s="692" t="s">
        <v>187</v>
      </c>
      <c r="BT22" s="692"/>
      <c r="BU22" s="692"/>
      <c r="BV22" s="692"/>
      <c r="BW22" s="692"/>
      <c r="BX22" s="692"/>
      <c r="BY22" s="692"/>
      <c r="BZ22" s="692"/>
      <c r="CA22" s="692"/>
      <c r="CB22" s="750"/>
      <c r="CD22" s="766" t="s">
        <v>284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285</v>
      </c>
      <c r="C23" s="662"/>
      <c r="D23" s="662"/>
      <c r="E23" s="662"/>
      <c r="F23" s="662"/>
      <c r="G23" s="662"/>
      <c r="H23" s="662"/>
      <c r="I23" s="662"/>
      <c r="J23" s="662"/>
      <c r="K23" s="662"/>
      <c r="L23" s="662"/>
      <c r="M23" s="662"/>
      <c r="N23" s="662"/>
      <c r="O23" s="662"/>
      <c r="P23" s="662"/>
      <c r="Q23" s="663"/>
      <c r="R23" s="664">
        <v>6939869</v>
      </c>
      <c r="S23" s="665"/>
      <c r="T23" s="665"/>
      <c r="U23" s="665"/>
      <c r="V23" s="665"/>
      <c r="W23" s="665"/>
      <c r="X23" s="665"/>
      <c r="Y23" s="666"/>
      <c r="Z23" s="691">
        <v>25.6</v>
      </c>
      <c r="AA23" s="691"/>
      <c r="AB23" s="691"/>
      <c r="AC23" s="691"/>
      <c r="AD23" s="692">
        <v>6284678</v>
      </c>
      <c r="AE23" s="692"/>
      <c r="AF23" s="692"/>
      <c r="AG23" s="692"/>
      <c r="AH23" s="692"/>
      <c r="AI23" s="692"/>
      <c r="AJ23" s="692"/>
      <c r="AK23" s="692"/>
      <c r="AL23" s="667">
        <v>44.2</v>
      </c>
      <c r="AM23" s="668"/>
      <c r="AN23" s="668"/>
      <c r="AO23" s="693"/>
      <c r="AP23" s="757" t="s">
        <v>286</v>
      </c>
      <c r="AQ23" s="764"/>
      <c r="AR23" s="764"/>
      <c r="AS23" s="764"/>
      <c r="AT23" s="764"/>
      <c r="AU23" s="764"/>
      <c r="AV23" s="764"/>
      <c r="AW23" s="764"/>
      <c r="AX23" s="764"/>
      <c r="AY23" s="764"/>
      <c r="AZ23" s="764"/>
      <c r="BA23" s="764"/>
      <c r="BB23" s="764"/>
      <c r="BC23" s="764"/>
      <c r="BD23" s="764"/>
      <c r="BE23" s="764"/>
      <c r="BF23" s="759"/>
      <c r="BG23" s="664">
        <v>169060</v>
      </c>
      <c r="BH23" s="665"/>
      <c r="BI23" s="665"/>
      <c r="BJ23" s="665"/>
      <c r="BK23" s="665"/>
      <c r="BL23" s="665"/>
      <c r="BM23" s="665"/>
      <c r="BN23" s="666"/>
      <c r="BO23" s="691">
        <v>2.7</v>
      </c>
      <c r="BP23" s="691"/>
      <c r="BQ23" s="691"/>
      <c r="BR23" s="691"/>
      <c r="BS23" s="692" t="s">
        <v>237</v>
      </c>
      <c r="BT23" s="692"/>
      <c r="BU23" s="692"/>
      <c r="BV23" s="692"/>
      <c r="BW23" s="692"/>
      <c r="BX23" s="692"/>
      <c r="BY23" s="692"/>
      <c r="BZ23" s="692"/>
      <c r="CA23" s="692"/>
      <c r="CB23" s="750"/>
      <c r="CD23" s="766" t="s">
        <v>225</v>
      </c>
      <c r="CE23" s="767"/>
      <c r="CF23" s="767"/>
      <c r="CG23" s="767"/>
      <c r="CH23" s="767"/>
      <c r="CI23" s="767"/>
      <c r="CJ23" s="767"/>
      <c r="CK23" s="767"/>
      <c r="CL23" s="767"/>
      <c r="CM23" s="767"/>
      <c r="CN23" s="767"/>
      <c r="CO23" s="767"/>
      <c r="CP23" s="767"/>
      <c r="CQ23" s="768"/>
      <c r="CR23" s="766" t="s">
        <v>287</v>
      </c>
      <c r="CS23" s="767"/>
      <c r="CT23" s="767"/>
      <c r="CU23" s="767"/>
      <c r="CV23" s="767"/>
      <c r="CW23" s="767"/>
      <c r="CX23" s="767"/>
      <c r="CY23" s="768"/>
      <c r="CZ23" s="766" t="s">
        <v>288</v>
      </c>
      <c r="DA23" s="767"/>
      <c r="DB23" s="767"/>
      <c r="DC23" s="768"/>
      <c r="DD23" s="766" t="s">
        <v>289</v>
      </c>
      <c r="DE23" s="767"/>
      <c r="DF23" s="767"/>
      <c r="DG23" s="767"/>
      <c r="DH23" s="767"/>
      <c r="DI23" s="767"/>
      <c r="DJ23" s="767"/>
      <c r="DK23" s="768"/>
      <c r="DL23" s="775" t="s">
        <v>290</v>
      </c>
      <c r="DM23" s="776"/>
      <c r="DN23" s="776"/>
      <c r="DO23" s="776"/>
      <c r="DP23" s="776"/>
      <c r="DQ23" s="776"/>
      <c r="DR23" s="776"/>
      <c r="DS23" s="776"/>
      <c r="DT23" s="776"/>
      <c r="DU23" s="776"/>
      <c r="DV23" s="777"/>
      <c r="DW23" s="766" t="s">
        <v>291</v>
      </c>
      <c r="DX23" s="767"/>
      <c r="DY23" s="767"/>
      <c r="DZ23" s="767"/>
      <c r="EA23" s="767"/>
      <c r="EB23" s="767"/>
      <c r="EC23" s="768"/>
    </row>
    <row r="24" spans="2:133" ht="11.25" customHeight="1">
      <c r="B24" s="661" t="s">
        <v>292</v>
      </c>
      <c r="C24" s="662"/>
      <c r="D24" s="662"/>
      <c r="E24" s="662"/>
      <c r="F24" s="662"/>
      <c r="G24" s="662"/>
      <c r="H24" s="662"/>
      <c r="I24" s="662"/>
      <c r="J24" s="662"/>
      <c r="K24" s="662"/>
      <c r="L24" s="662"/>
      <c r="M24" s="662"/>
      <c r="N24" s="662"/>
      <c r="O24" s="662"/>
      <c r="P24" s="662"/>
      <c r="Q24" s="663"/>
      <c r="R24" s="664">
        <v>6284678</v>
      </c>
      <c r="S24" s="665"/>
      <c r="T24" s="665"/>
      <c r="U24" s="665"/>
      <c r="V24" s="665"/>
      <c r="W24" s="665"/>
      <c r="X24" s="665"/>
      <c r="Y24" s="666"/>
      <c r="Z24" s="691">
        <v>23.1</v>
      </c>
      <c r="AA24" s="691"/>
      <c r="AB24" s="691"/>
      <c r="AC24" s="691"/>
      <c r="AD24" s="692">
        <v>6284678</v>
      </c>
      <c r="AE24" s="692"/>
      <c r="AF24" s="692"/>
      <c r="AG24" s="692"/>
      <c r="AH24" s="692"/>
      <c r="AI24" s="692"/>
      <c r="AJ24" s="692"/>
      <c r="AK24" s="692"/>
      <c r="AL24" s="667">
        <v>44.2</v>
      </c>
      <c r="AM24" s="668"/>
      <c r="AN24" s="668"/>
      <c r="AO24" s="693"/>
      <c r="AP24" s="757" t="s">
        <v>293</v>
      </c>
      <c r="AQ24" s="764"/>
      <c r="AR24" s="764"/>
      <c r="AS24" s="764"/>
      <c r="AT24" s="764"/>
      <c r="AU24" s="764"/>
      <c r="AV24" s="764"/>
      <c r="AW24" s="764"/>
      <c r="AX24" s="764"/>
      <c r="AY24" s="764"/>
      <c r="AZ24" s="764"/>
      <c r="BA24" s="764"/>
      <c r="BB24" s="764"/>
      <c r="BC24" s="764"/>
      <c r="BD24" s="764"/>
      <c r="BE24" s="764"/>
      <c r="BF24" s="759"/>
      <c r="BG24" s="664" t="s">
        <v>187</v>
      </c>
      <c r="BH24" s="665"/>
      <c r="BI24" s="665"/>
      <c r="BJ24" s="665"/>
      <c r="BK24" s="665"/>
      <c r="BL24" s="665"/>
      <c r="BM24" s="665"/>
      <c r="BN24" s="666"/>
      <c r="BO24" s="691" t="s">
        <v>187</v>
      </c>
      <c r="BP24" s="691"/>
      <c r="BQ24" s="691"/>
      <c r="BR24" s="691"/>
      <c r="BS24" s="692" t="s">
        <v>187</v>
      </c>
      <c r="BT24" s="692"/>
      <c r="BU24" s="692"/>
      <c r="BV24" s="692"/>
      <c r="BW24" s="692"/>
      <c r="BX24" s="692"/>
      <c r="BY24" s="692"/>
      <c r="BZ24" s="692"/>
      <c r="CA24" s="692"/>
      <c r="CB24" s="750"/>
      <c r="CD24" s="720" t="s">
        <v>294</v>
      </c>
      <c r="CE24" s="721"/>
      <c r="CF24" s="721"/>
      <c r="CG24" s="721"/>
      <c r="CH24" s="721"/>
      <c r="CI24" s="721"/>
      <c r="CJ24" s="721"/>
      <c r="CK24" s="721"/>
      <c r="CL24" s="721"/>
      <c r="CM24" s="721"/>
      <c r="CN24" s="721"/>
      <c r="CO24" s="721"/>
      <c r="CP24" s="721"/>
      <c r="CQ24" s="722"/>
      <c r="CR24" s="717">
        <v>10774490</v>
      </c>
      <c r="CS24" s="718"/>
      <c r="CT24" s="718"/>
      <c r="CU24" s="718"/>
      <c r="CV24" s="718"/>
      <c r="CW24" s="718"/>
      <c r="CX24" s="718"/>
      <c r="CY24" s="761"/>
      <c r="CZ24" s="762">
        <v>41.6</v>
      </c>
      <c r="DA24" s="735"/>
      <c r="DB24" s="735"/>
      <c r="DC24" s="765"/>
      <c r="DD24" s="760">
        <v>6759018</v>
      </c>
      <c r="DE24" s="718"/>
      <c r="DF24" s="718"/>
      <c r="DG24" s="718"/>
      <c r="DH24" s="718"/>
      <c r="DI24" s="718"/>
      <c r="DJ24" s="718"/>
      <c r="DK24" s="761"/>
      <c r="DL24" s="760">
        <v>6738944</v>
      </c>
      <c r="DM24" s="718"/>
      <c r="DN24" s="718"/>
      <c r="DO24" s="718"/>
      <c r="DP24" s="718"/>
      <c r="DQ24" s="718"/>
      <c r="DR24" s="718"/>
      <c r="DS24" s="718"/>
      <c r="DT24" s="718"/>
      <c r="DU24" s="718"/>
      <c r="DV24" s="761"/>
      <c r="DW24" s="762">
        <v>44.8</v>
      </c>
      <c r="DX24" s="735"/>
      <c r="DY24" s="735"/>
      <c r="DZ24" s="735"/>
      <c r="EA24" s="735"/>
      <c r="EB24" s="735"/>
      <c r="EC24" s="763"/>
    </row>
    <row r="25" spans="2:133" ht="11.25" customHeight="1">
      <c r="B25" s="661" t="s">
        <v>295</v>
      </c>
      <c r="C25" s="662"/>
      <c r="D25" s="662"/>
      <c r="E25" s="662"/>
      <c r="F25" s="662"/>
      <c r="G25" s="662"/>
      <c r="H25" s="662"/>
      <c r="I25" s="662"/>
      <c r="J25" s="662"/>
      <c r="K25" s="662"/>
      <c r="L25" s="662"/>
      <c r="M25" s="662"/>
      <c r="N25" s="662"/>
      <c r="O25" s="662"/>
      <c r="P25" s="662"/>
      <c r="Q25" s="663"/>
      <c r="R25" s="664">
        <v>655191</v>
      </c>
      <c r="S25" s="665"/>
      <c r="T25" s="665"/>
      <c r="U25" s="665"/>
      <c r="V25" s="665"/>
      <c r="W25" s="665"/>
      <c r="X25" s="665"/>
      <c r="Y25" s="666"/>
      <c r="Z25" s="691">
        <v>2.4</v>
      </c>
      <c r="AA25" s="691"/>
      <c r="AB25" s="691"/>
      <c r="AC25" s="691"/>
      <c r="AD25" s="692" t="s">
        <v>140</v>
      </c>
      <c r="AE25" s="692"/>
      <c r="AF25" s="692"/>
      <c r="AG25" s="692"/>
      <c r="AH25" s="692"/>
      <c r="AI25" s="692"/>
      <c r="AJ25" s="692"/>
      <c r="AK25" s="692"/>
      <c r="AL25" s="667" t="s">
        <v>140</v>
      </c>
      <c r="AM25" s="668"/>
      <c r="AN25" s="668"/>
      <c r="AO25" s="693"/>
      <c r="AP25" s="757" t="s">
        <v>296</v>
      </c>
      <c r="AQ25" s="764"/>
      <c r="AR25" s="764"/>
      <c r="AS25" s="764"/>
      <c r="AT25" s="764"/>
      <c r="AU25" s="764"/>
      <c r="AV25" s="764"/>
      <c r="AW25" s="764"/>
      <c r="AX25" s="764"/>
      <c r="AY25" s="764"/>
      <c r="AZ25" s="764"/>
      <c r="BA25" s="764"/>
      <c r="BB25" s="764"/>
      <c r="BC25" s="764"/>
      <c r="BD25" s="764"/>
      <c r="BE25" s="764"/>
      <c r="BF25" s="759"/>
      <c r="BG25" s="664" t="s">
        <v>237</v>
      </c>
      <c r="BH25" s="665"/>
      <c r="BI25" s="665"/>
      <c r="BJ25" s="665"/>
      <c r="BK25" s="665"/>
      <c r="BL25" s="665"/>
      <c r="BM25" s="665"/>
      <c r="BN25" s="666"/>
      <c r="BO25" s="691" t="s">
        <v>187</v>
      </c>
      <c r="BP25" s="691"/>
      <c r="BQ25" s="691"/>
      <c r="BR25" s="691"/>
      <c r="BS25" s="692" t="s">
        <v>187</v>
      </c>
      <c r="BT25" s="692"/>
      <c r="BU25" s="692"/>
      <c r="BV25" s="692"/>
      <c r="BW25" s="692"/>
      <c r="BX25" s="692"/>
      <c r="BY25" s="692"/>
      <c r="BZ25" s="692"/>
      <c r="CA25" s="692"/>
      <c r="CB25" s="750"/>
      <c r="CD25" s="706" t="s">
        <v>297</v>
      </c>
      <c r="CE25" s="703"/>
      <c r="CF25" s="703"/>
      <c r="CG25" s="703"/>
      <c r="CH25" s="703"/>
      <c r="CI25" s="703"/>
      <c r="CJ25" s="703"/>
      <c r="CK25" s="703"/>
      <c r="CL25" s="703"/>
      <c r="CM25" s="703"/>
      <c r="CN25" s="703"/>
      <c r="CO25" s="703"/>
      <c r="CP25" s="703"/>
      <c r="CQ25" s="704"/>
      <c r="CR25" s="664">
        <v>3817986</v>
      </c>
      <c r="CS25" s="675"/>
      <c r="CT25" s="675"/>
      <c r="CU25" s="675"/>
      <c r="CV25" s="675"/>
      <c r="CW25" s="675"/>
      <c r="CX25" s="675"/>
      <c r="CY25" s="676"/>
      <c r="CZ25" s="667">
        <v>14.7</v>
      </c>
      <c r="DA25" s="677"/>
      <c r="DB25" s="677"/>
      <c r="DC25" s="678"/>
      <c r="DD25" s="670">
        <v>3481317</v>
      </c>
      <c r="DE25" s="675"/>
      <c r="DF25" s="675"/>
      <c r="DG25" s="675"/>
      <c r="DH25" s="675"/>
      <c r="DI25" s="675"/>
      <c r="DJ25" s="675"/>
      <c r="DK25" s="676"/>
      <c r="DL25" s="670">
        <v>3473890</v>
      </c>
      <c r="DM25" s="675"/>
      <c r="DN25" s="675"/>
      <c r="DO25" s="675"/>
      <c r="DP25" s="675"/>
      <c r="DQ25" s="675"/>
      <c r="DR25" s="675"/>
      <c r="DS25" s="675"/>
      <c r="DT25" s="675"/>
      <c r="DU25" s="675"/>
      <c r="DV25" s="676"/>
      <c r="DW25" s="667">
        <v>23.1</v>
      </c>
      <c r="DX25" s="677"/>
      <c r="DY25" s="677"/>
      <c r="DZ25" s="677"/>
      <c r="EA25" s="677"/>
      <c r="EB25" s="677"/>
      <c r="EC25" s="698"/>
    </row>
    <row r="26" spans="2:133" ht="11.25" customHeight="1">
      <c r="B26" s="661" t="s">
        <v>298</v>
      </c>
      <c r="C26" s="662"/>
      <c r="D26" s="662"/>
      <c r="E26" s="662"/>
      <c r="F26" s="662"/>
      <c r="G26" s="662"/>
      <c r="H26" s="662"/>
      <c r="I26" s="662"/>
      <c r="J26" s="662"/>
      <c r="K26" s="662"/>
      <c r="L26" s="662"/>
      <c r="M26" s="662"/>
      <c r="N26" s="662"/>
      <c r="O26" s="662"/>
      <c r="P26" s="662"/>
      <c r="Q26" s="663"/>
      <c r="R26" s="664" t="s">
        <v>187</v>
      </c>
      <c r="S26" s="665"/>
      <c r="T26" s="665"/>
      <c r="U26" s="665"/>
      <c r="V26" s="665"/>
      <c r="W26" s="665"/>
      <c r="X26" s="665"/>
      <c r="Y26" s="666"/>
      <c r="Z26" s="691" t="s">
        <v>237</v>
      </c>
      <c r="AA26" s="691"/>
      <c r="AB26" s="691"/>
      <c r="AC26" s="691"/>
      <c r="AD26" s="692" t="s">
        <v>140</v>
      </c>
      <c r="AE26" s="692"/>
      <c r="AF26" s="692"/>
      <c r="AG26" s="692"/>
      <c r="AH26" s="692"/>
      <c r="AI26" s="692"/>
      <c r="AJ26" s="692"/>
      <c r="AK26" s="692"/>
      <c r="AL26" s="667" t="s">
        <v>187</v>
      </c>
      <c r="AM26" s="668"/>
      <c r="AN26" s="668"/>
      <c r="AO26" s="693"/>
      <c r="AP26" s="757" t="s">
        <v>299</v>
      </c>
      <c r="AQ26" s="758"/>
      <c r="AR26" s="758"/>
      <c r="AS26" s="758"/>
      <c r="AT26" s="758"/>
      <c r="AU26" s="758"/>
      <c r="AV26" s="758"/>
      <c r="AW26" s="758"/>
      <c r="AX26" s="758"/>
      <c r="AY26" s="758"/>
      <c r="AZ26" s="758"/>
      <c r="BA26" s="758"/>
      <c r="BB26" s="758"/>
      <c r="BC26" s="758"/>
      <c r="BD26" s="758"/>
      <c r="BE26" s="758"/>
      <c r="BF26" s="759"/>
      <c r="BG26" s="664" t="s">
        <v>140</v>
      </c>
      <c r="BH26" s="665"/>
      <c r="BI26" s="665"/>
      <c r="BJ26" s="665"/>
      <c r="BK26" s="665"/>
      <c r="BL26" s="665"/>
      <c r="BM26" s="665"/>
      <c r="BN26" s="666"/>
      <c r="BO26" s="691" t="s">
        <v>140</v>
      </c>
      <c r="BP26" s="691"/>
      <c r="BQ26" s="691"/>
      <c r="BR26" s="691"/>
      <c r="BS26" s="692" t="s">
        <v>187</v>
      </c>
      <c r="BT26" s="692"/>
      <c r="BU26" s="692"/>
      <c r="BV26" s="692"/>
      <c r="BW26" s="692"/>
      <c r="BX26" s="692"/>
      <c r="BY26" s="692"/>
      <c r="BZ26" s="692"/>
      <c r="CA26" s="692"/>
      <c r="CB26" s="750"/>
      <c r="CD26" s="706" t="s">
        <v>300</v>
      </c>
      <c r="CE26" s="703"/>
      <c r="CF26" s="703"/>
      <c r="CG26" s="703"/>
      <c r="CH26" s="703"/>
      <c r="CI26" s="703"/>
      <c r="CJ26" s="703"/>
      <c r="CK26" s="703"/>
      <c r="CL26" s="703"/>
      <c r="CM26" s="703"/>
      <c r="CN26" s="703"/>
      <c r="CO26" s="703"/>
      <c r="CP26" s="703"/>
      <c r="CQ26" s="704"/>
      <c r="CR26" s="664">
        <v>2264565</v>
      </c>
      <c r="CS26" s="665"/>
      <c r="CT26" s="665"/>
      <c r="CU26" s="665"/>
      <c r="CV26" s="665"/>
      <c r="CW26" s="665"/>
      <c r="CX26" s="665"/>
      <c r="CY26" s="666"/>
      <c r="CZ26" s="667">
        <v>8.6999999999999993</v>
      </c>
      <c r="DA26" s="677"/>
      <c r="DB26" s="677"/>
      <c r="DC26" s="678"/>
      <c r="DD26" s="670">
        <v>2040222</v>
      </c>
      <c r="DE26" s="665"/>
      <c r="DF26" s="665"/>
      <c r="DG26" s="665"/>
      <c r="DH26" s="665"/>
      <c r="DI26" s="665"/>
      <c r="DJ26" s="665"/>
      <c r="DK26" s="666"/>
      <c r="DL26" s="670" t="s">
        <v>237</v>
      </c>
      <c r="DM26" s="665"/>
      <c r="DN26" s="665"/>
      <c r="DO26" s="665"/>
      <c r="DP26" s="665"/>
      <c r="DQ26" s="665"/>
      <c r="DR26" s="665"/>
      <c r="DS26" s="665"/>
      <c r="DT26" s="665"/>
      <c r="DU26" s="665"/>
      <c r="DV26" s="666"/>
      <c r="DW26" s="667" t="s">
        <v>187</v>
      </c>
      <c r="DX26" s="677"/>
      <c r="DY26" s="677"/>
      <c r="DZ26" s="677"/>
      <c r="EA26" s="677"/>
      <c r="EB26" s="677"/>
      <c r="EC26" s="698"/>
    </row>
    <row r="27" spans="2:133" ht="11.25" customHeight="1">
      <c r="B27" s="661" t="s">
        <v>301</v>
      </c>
      <c r="C27" s="662"/>
      <c r="D27" s="662"/>
      <c r="E27" s="662"/>
      <c r="F27" s="662"/>
      <c r="G27" s="662"/>
      <c r="H27" s="662"/>
      <c r="I27" s="662"/>
      <c r="J27" s="662"/>
      <c r="K27" s="662"/>
      <c r="L27" s="662"/>
      <c r="M27" s="662"/>
      <c r="N27" s="662"/>
      <c r="O27" s="662"/>
      <c r="P27" s="662"/>
      <c r="Q27" s="663"/>
      <c r="R27" s="664">
        <v>14976518</v>
      </c>
      <c r="S27" s="665"/>
      <c r="T27" s="665"/>
      <c r="U27" s="665"/>
      <c r="V27" s="665"/>
      <c r="W27" s="665"/>
      <c r="X27" s="665"/>
      <c r="Y27" s="666"/>
      <c r="Z27" s="691">
        <v>55.2</v>
      </c>
      <c r="AA27" s="691"/>
      <c r="AB27" s="691"/>
      <c r="AC27" s="691"/>
      <c r="AD27" s="692">
        <v>14152267</v>
      </c>
      <c r="AE27" s="692"/>
      <c r="AF27" s="692"/>
      <c r="AG27" s="692"/>
      <c r="AH27" s="692"/>
      <c r="AI27" s="692"/>
      <c r="AJ27" s="692"/>
      <c r="AK27" s="692"/>
      <c r="AL27" s="667">
        <v>99.5</v>
      </c>
      <c r="AM27" s="668"/>
      <c r="AN27" s="668"/>
      <c r="AO27" s="693"/>
      <c r="AP27" s="661" t="s">
        <v>302</v>
      </c>
      <c r="AQ27" s="662"/>
      <c r="AR27" s="662"/>
      <c r="AS27" s="662"/>
      <c r="AT27" s="662"/>
      <c r="AU27" s="662"/>
      <c r="AV27" s="662"/>
      <c r="AW27" s="662"/>
      <c r="AX27" s="662"/>
      <c r="AY27" s="662"/>
      <c r="AZ27" s="662"/>
      <c r="BA27" s="662"/>
      <c r="BB27" s="662"/>
      <c r="BC27" s="662"/>
      <c r="BD27" s="662"/>
      <c r="BE27" s="662"/>
      <c r="BF27" s="663"/>
      <c r="BG27" s="664">
        <v>6251338</v>
      </c>
      <c r="BH27" s="665"/>
      <c r="BI27" s="665"/>
      <c r="BJ27" s="665"/>
      <c r="BK27" s="665"/>
      <c r="BL27" s="665"/>
      <c r="BM27" s="665"/>
      <c r="BN27" s="666"/>
      <c r="BO27" s="691">
        <v>100</v>
      </c>
      <c r="BP27" s="691"/>
      <c r="BQ27" s="691"/>
      <c r="BR27" s="691"/>
      <c r="BS27" s="692">
        <v>97891</v>
      </c>
      <c r="BT27" s="692"/>
      <c r="BU27" s="692"/>
      <c r="BV27" s="692"/>
      <c r="BW27" s="692"/>
      <c r="BX27" s="692"/>
      <c r="BY27" s="692"/>
      <c r="BZ27" s="692"/>
      <c r="CA27" s="692"/>
      <c r="CB27" s="750"/>
      <c r="CD27" s="706" t="s">
        <v>303</v>
      </c>
      <c r="CE27" s="703"/>
      <c r="CF27" s="703"/>
      <c r="CG27" s="703"/>
      <c r="CH27" s="703"/>
      <c r="CI27" s="703"/>
      <c r="CJ27" s="703"/>
      <c r="CK27" s="703"/>
      <c r="CL27" s="703"/>
      <c r="CM27" s="703"/>
      <c r="CN27" s="703"/>
      <c r="CO27" s="703"/>
      <c r="CP27" s="703"/>
      <c r="CQ27" s="704"/>
      <c r="CR27" s="664">
        <v>4985067</v>
      </c>
      <c r="CS27" s="675"/>
      <c r="CT27" s="675"/>
      <c r="CU27" s="675"/>
      <c r="CV27" s="675"/>
      <c r="CW27" s="675"/>
      <c r="CX27" s="675"/>
      <c r="CY27" s="676"/>
      <c r="CZ27" s="667">
        <v>19.2</v>
      </c>
      <c r="DA27" s="677"/>
      <c r="DB27" s="677"/>
      <c r="DC27" s="678"/>
      <c r="DD27" s="670">
        <v>1306264</v>
      </c>
      <c r="DE27" s="675"/>
      <c r="DF27" s="675"/>
      <c r="DG27" s="675"/>
      <c r="DH27" s="675"/>
      <c r="DI27" s="675"/>
      <c r="DJ27" s="675"/>
      <c r="DK27" s="676"/>
      <c r="DL27" s="670">
        <v>1293617</v>
      </c>
      <c r="DM27" s="675"/>
      <c r="DN27" s="675"/>
      <c r="DO27" s="675"/>
      <c r="DP27" s="675"/>
      <c r="DQ27" s="675"/>
      <c r="DR27" s="675"/>
      <c r="DS27" s="675"/>
      <c r="DT27" s="675"/>
      <c r="DU27" s="675"/>
      <c r="DV27" s="676"/>
      <c r="DW27" s="667">
        <v>8.6</v>
      </c>
      <c r="DX27" s="677"/>
      <c r="DY27" s="677"/>
      <c r="DZ27" s="677"/>
      <c r="EA27" s="677"/>
      <c r="EB27" s="677"/>
      <c r="EC27" s="698"/>
    </row>
    <row r="28" spans="2:133" ht="11.25" customHeight="1">
      <c r="B28" s="661" t="s">
        <v>304</v>
      </c>
      <c r="C28" s="662"/>
      <c r="D28" s="662"/>
      <c r="E28" s="662"/>
      <c r="F28" s="662"/>
      <c r="G28" s="662"/>
      <c r="H28" s="662"/>
      <c r="I28" s="662"/>
      <c r="J28" s="662"/>
      <c r="K28" s="662"/>
      <c r="L28" s="662"/>
      <c r="M28" s="662"/>
      <c r="N28" s="662"/>
      <c r="O28" s="662"/>
      <c r="P28" s="662"/>
      <c r="Q28" s="663"/>
      <c r="R28" s="664">
        <v>8694</v>
      </c>
      <c r="S28" s="665"/>
      <c r="T28" s="665"/>
      <c r="U28" s="665"/>
      <c r="V28" s="665"/>
      <c r="W28" s="665"/>
      <c r="X28" s="665"/>
      <c r="Y28" s="666"/>
      <c r="Z28" s="691">
        <v>0</v>
      </c>
      <c r="AA28" s="691"/>
      <c r="AB28" s="691"/>
      <c r="AC28" s="691"/>
      <c r="AD28" s="692">
        <v>8694</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305</v>
      </c>
      <c r="CE28" s="703"/>
      <c r="CF28" s="703"/>
      <c r="CG28" s="703"/>
      <c r="CH28" s="703"/>
      <c r="CI28" s="703"/>
      <c r="CJ28" s="703"/>
      <c r="CK28" s="703"/>
      <c r="CL28" s="703"/>
      <c r="CM28" s="703"/>
      <c r="CN28" s="703"/>
      <c r="CO28" s="703"/>
      <c r="CP28" s="703"/>
      <c r="CQ28" s="704"/>
      <c r="CR28" s="664">
        <v>1971437</v>
      </c>
      <c r="CS28" s="665"/>
      <c r="CT28" s="665"/>
      <c r="CU28" s="665"/>
      <c r="CV28" s="665"/>
      <c r="CW28" s="665"/>
      <c r="CX28" s="665"/>
      <c r="CY28" s="666"/>
      <c r="CZ28" s="667">
        <v>7.6</v>
      </c>
      <c r="DA28" s="677"/>
      <c r="DB28" s="677"/>
      <c r="DC28" s="678"/>
      <c r="DD28" s="670">
        <v>1971437</v>
      </c>
      <c r="DE28" s="665"/>
      <c r="DF28" s="665"/>
      <c r="DG28" s="665"/>
      <c r="DH28" s="665"/>
      <c r="DI28" s="665"/>
      <c r="DJ28" s="665"/>
      <c r="DK28" s="666"/>
      <c r="DL28" s="670">
        <v>1971437</v>
      </c>
      <c r="DM28" s="665"/>
      <c r="DN28" s="665"/>
      <c r="DO28" s="665"/>
      <c r="DP28" s="665"/>
      <c r="DQ28" s="665"/>
      <c r="DR28" s="665"/>
      <c r="DS28" s="665"/>
      <c r="DT28" s="665"/>
      <c r="DU28" s="665"/>
      <c r="DV28" s="666"/>
      <c r="DW28" s="667">
        <v>13.1</v>
      </c>
      <c r="DX28" s="677"/>
      <c r="DY28" s="677"/>
      <c r="DZ28" s="677"/>
      <c r="EA28" s="677"/>
      <c r="EB28" s="677"/>
      <c r="EC28" s="698"/>
    </row>
    <row r="29" spans="2:133" ht="11.25" customHeight="1">
      <c r="B29" s="661" t="s">
        <v>306</v>
      </c>
      <c r="C29" s="662"/>
      <c r="D29" s="662"/>
      <c r="E29" s="662"/>
      <c r="F29" s="662"/>
      <c r="G29" s="662"/>
      <c r="H29" s="662"/>
      <c r="I29" s="662"/>
      <c r="J29" s="662"/>
      <c r="K29" s="662"/>
      <c r="L29" s="662"/>
      <c r="M29" s="662"/>
      <c r="N29" s="662"/>
      <c r="O29" s="662"/>
      <c r="P29" s="662"/>
      <c r="Q29" s="663"/>
      <c r="R29" s="664">
        <v>62751</v>
      </c>
      <c r="S29" s="665"/>
      <c r="T29" s="665"/>
      <c r="U29" s="665"/>
      <c r="V29" s="665"/>
      <c r="W29" s="665"/>
      <c r="X29" s="665"/>
      <c r="Y29" s="666"/>
      <c r="Z29" s="691">
        <v>0.2</v>
      </c>
      <c r="AA29" s="691"/>
      <c r="AB29" s="691"/>
      <c r="AC29" s="691"/>
      <c r="AD29" s="692" t="s">
        <v>187</v>
      </c>
      <c r="AE29" s="692"/>
      <c r="AF29" s="692"/>
      <c r="AG29" s="692"/>
      <c r="AH29" s="692"/>
      <c r="AI29" s="692"/>
      <c r="AJ29" s="692"/>
      <c r="AK29" s="692"/>
      <c r="AL29" s="667" t="s">
        <v>187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307</v>
      </c>
      <c r="CE29" s="752"/>
      <c r="CF29" s="706" t="s">
        <v>308</v>
      </c>
      <c r="CG29" s="703"/>
      <c r="CH29" s="703"/>
      <c r="CI29" s="703"/>
      <c r="CJ29" s="703"/>
      <c r="CK29" s="703"/>
      <c r="CL29" s="703"/>
      <c r="CM29" s="703"/>
      <c r="CN29" s="703"/>
      <c r="CO29" s="703"/>
      <c r="CP29" s="703"/>
      <c r="CQ29" s="704"/>
      <c r="CR29" s="664">
        <v>1971437</v>
      </c>
      <c r="CS29" s="675"/>
      <c r="CT29" s="675"/>
      <c r="CU29" s="675"/>
      <c r="CV29" s="675"/>
      <c r="CW29" s="675"/>
      <c r="CX29" s="675"/>
      <c r="CY29" s="676"/>
      <c r="CZ29" s="667">
        <v>7.6</v>
      </c>
      <c r="DA29" s="677"/>
      <c r="DB29" s="677"/>
      <c r="DC29" s="678"/>
      <c r="DD29" s="670">
        <v>1971437</v>
      </c>
      <c r="DE29" s="675"/>
      <c r="DF29" s="675"/>
      <c r="DG29" s="675"/>
      <c r="DH29" s="675"/>
      <c r="DI29" s="675"/>
      <c r="DJ29" s="675"/>
      <c r="DK29" s="676"/>
      <c r="DL29" s="670">
        <v>1971437</v>
      </c>
      <c r="DM29" s="675"/>
      <c r="DN29" s="675"/>
      <c r="DO29" s="675"/>
      <c r="DP29" s="675"/>
      <c r="DQ29" s="675"/>
      <c r="DR29" s="675"/>
      <c r="DS29" s="675"/>
      <c r="DT29" s="675"/>
      <c r="DU29" s="675"/>
      <c r="DV29" s="676"/>
      <c r="DW29" s="667">
        <v>13.1</v>
      </c>
      <c r="DX29" s="677"/>
      <c r="DY29" s="677"/>
      <c r="DZ29" s="677"/>
      <c r="EA29" s="677"/>
      <c r="EB29" s="677"/>
      <c r="EC29" s="698"/>
    </row>
    <row r="30" spans="2:133" ht="11.25" customHeight="1">
      <c r="B30" s="661" t="s">
        <v>309</v>
      </c>
      <c r="C30" s="662"/>
      <c r="D30" s="662"/>
      <c r="E30" s="662"/>
      <c r="F30" s="662"/>
      <c r="G30" s="662"/>
      <c r="H30" s="662"/>
      <c r="I30" s="662"/>
      <c r="J30" s="662"/>
      <c r="K30" s="662"/>
      <c r="L30" s="662"/>
      <c r="M30" s="662"/>
      <c r="N30" s="662"/>
      <c r="O30" s="662"/>
      <c r="P30" s="662"/>
      <c r="Q30" s="663"/>
      <c r="R30" s="664">
        <v>105041</v>
      </c>
      <c r="S30" s="665"/>
      <c r="T30" s="665"/>
      <c r="U30" s="665"/>
      <c r="V30" s="665"/>
      <c r="W30" s="665"/>
      <c r="X30" s="665"/>
      <c r="Y30" s="666"/>
      <c r="Z30" s="691">
        <v>0.4</v>
      </c>
      <c r="AA30" s="691"/>
      <c r="AB30" s="691"/>
      <c r="AC30" s="691"/>
      <c r="AD30" s="692">
        <v>9779</v>
      </c>
      <c r="AE30" s="692"/>
      <c r="AF30" s="692"/>
      <c r="AG30" s="692"/>
      <c r="AH30" s="692"/>
      <c r="AI30" s="692"/>
      <c r="AJ30" s="692"/>
      <c r="AK30" s="692"/>
      <c r="AL30" s="667">
        <v>0.1</v>
      </c>
      <c r="AM30" s="668"/>
      <c r="AN30" s="668"/>
      <c r="AO30" s="693"/>
      <c r="AP30" s="723" t="s">
        <v>225</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706" t="s">
        <v>312</v>
      </c>
      <c r="CG30" s="703"/>
      <c r="CH30" s="703"/>
      <c r="CI30" s="703"/>
      <c r="CJ30" s="703"/>
      <c r="CK30" s="703"/>
      <c r="CL30" s="703"/>
      <c r="CM30" s="703"/>
      <c r="CN30" s="703"/>
      <c r="CO30" s="703"/>
      <c r="CP30" s="703"/>
      <c r="CQ30" s="704"/>
      <c r="CR30" s="664">
        <v>1865141</v>
      </c>
      <c r="CS30" s="665"/>
      <c r="CT30" s="665"/>
      <c r="CU30" s="665"/>
      <c r="CV30" s="665"/>
      <c r="CW30" s="665"/>
      <c r="CX30" s="665"/>
      <c r="CY30" s="666"/>
      <c r="CZ30" s="667">
        <v>7.2</v>
      </c>
      <c r="DA30" s="677"/>
      <c r="DB30" s="677"/>
      <c r="DC30" s="678"/>
      <c r="DD30" s="670">
        <v>1865141</v>
      </c>
      <c r="DE30" s="665"/>
      <c r="DF30" s="665"/>
      <c r="DG30" s="665"/>
      <c r="DH30" s="665"/>
      <c r="DI30" s="665"/>
      <c r="DJ30" s="665"/>
      <c r="DK30" s="666"/>
      <c r="DL30" s="670">
        <v>1865141</v>
      </c>
      <c r="DM30" s="665"/>
      <c r="DN30" s="665"/>
      <c r="DO30" s="665"/>
      <c r="DP30" s="665"/>
      <c r="DQ30" s="665"/>
      <c r="DR30" s="665"/>
      <c r="DS30" s="665"/>
      <c r="DT30" s="665"/>
      <c r="DU30" s="665"/>
      <c r="DV30" s="666"/>
      <c r="DW30" s="667">
        <v>12.4</v>
      </c>
      <c r="DX30" s="677"/>
      <c r="DY30" s="677"/>
      <c r="DZ30" s="677"/>
      <c r="EA30" s="677"/>
      <c r="EB30" s="677"/>
      <c r="EC30" s="698"/>
    </row>
    <row r="31" spans="2:133" ht="11.25" customHeight="1">
      <c r="B31" s="661" t="s">
        <v>313</v>
      </c>
      <c r="C31" s="662"/>
      <c r="D31" s="662"/>
      <c r="E31" s="662"/>
      <c r="F31" s="662"/>
      <c r="G31" s="662"/>
      <c r="H31" s="662"/>
      <c r="I31" s="662"/>
      <c r="J31" s="662"/>
      <c r="K31" s="662"/>
      <c r="L31" s="662"/>
      <c r="M31" s="662"/>
      <c r="N31" s="662"/>
      <c r="O31" s="662"/>
      <c r="P31" s="662"/>
      <c r="Q31" s="663"/>
      <c r="R31" s="664">
        <v>26719</v>
      </c>
      <c r="S31" s="665"/>
      <c r="T31" s="665"/>
      <c r="U31" s="665"/>
      <c r="V31" s="665"/>
      <c r="W31" s="665"/>
      <c r="X31" s="665"/>
      <c r="Y31" s="666"/>
      <c r="Z31" s="691">
        <v>0.1</v>
      </c>
      <c r="AA31" s="691"/>
      <c r="AB31" s="691"/>
      <c r="AC31" s="691"/>
      <c r="AD31" s="692" t="s">
        <v>187</v>
      </c>
      <c r="AE31" s="692"/>
      <c r="AF31" s="692"/>
      <c r="AG31" s="692"/>
      <c r="AH31" s="692"/>
      <c r="AI31" s="692"/>
      <c r="AJ31" s="692"/>
      <c r="AK31" s="692"/>
      <c r="AL31" s="667" t="s">
        <v>187</v>
      </c>
      <c r="AM31" s="668"/>
      <c r="AN31" s="668"/>
      <c r="AO31" s="693"/>
      <c r="AP31" s="737" t="s">
        <v>314</v>
      </c>
      <c r="AQ31" s="738"/>
      <c r="AR31" s="738"/>
      <c r="AS31" s="738"/>
      <c r="AT31" s="743" t="s">
        <v>315</v>
      </c>
      <c r="AU31" s="217"/>
      <c r="AV31" s="217"/>
      <c r="AW31" s="217"/>
      <c r="AX31" s="730" t="s">
        <v>190</v>
      </c>
      <c r="AY31" s="731"/>
      <c r="AZ31" s="731"/>
      <c r="BA31" s="731"/>
      <c r="BB31" s="731"/>
      <c r="BC31" s="731"/>
      <c r="BD31" s="731"/>
      <c r="BE31" s="731"/>
      <c r="BF31" s="732"/>
      <c r="BG31" s="733">
        <v>99.4</v>
      </c>
      <c r="BH31" s="734"/>
      <c r="BI31" s="734"/>
      <c r="BJ31" s="734"/>
      <c r="BK31" s="734"/>
      <c r="BL31" s="734"/>
      <c r="BM31" s="735">
        <v>98.6</v>
      </c>
      <c r="BN31" s="734"/>
      <c r="BO31" s="734"/>
      <c r="BP31" s="734"/>
      <c r="BQ31" s="736"/>
      <c r="BR31" s="733">
        <v>99.2</v>
      </c>
      <c r="BS31" s="734"/>
      <c r="BT31" s="734"/>
      <c r="BU31" s="734"/>
      <c r="BV31" s="734"/>
      <c r="BW31" s="734"/>
      <c r="BX31" s="735">
        <v>98.3</v>
      </c>
      <c r="BY31" s="734"/>
      <c r="BZ31" s="734"/>
      <c r="CA31" s="734"/>
      <c r="CB31" s="736"/>
      <c r="CD31" s="753"/>
      <c r="CE31" s="754"/>
      <c r="CF31" s="706" t="s">
        <v>316</v>
      </c>
      <c r="CG31" s="703"/>
      <c r="CH31" s="703"/>
      <c r="CI31" s="703"/>
      <c r="CJ31" s="703"/>
      <c r="CK31" s="703"/>
      <c r="CL31" s="703"/>
      <c r="CM31" s="703"/>
      <c r="CN31" s="703"/>
      <c r="CO31" s="703"/>
      <c r="CP31" s="703"/>
      <c r="CQ31" s="704"/>
      <c r="CR31" s="664">
        <v>106296</v>
      </c>
      <c r="CS31" s="675"/>
      <c r="CT31" s="675"/>
      <c r="CU31" s="675"/>
      <c r="CV31" s="675"/>
      <c r="CW31" s="675"/>
      <c r="CX31" s="675"/>
      <c r="CY31" s="676"/>
      <c r="CZ31" s="667">
        <v>0.4</v>
      </c>
      <c r="DA31" s="677"/>
      <c r="DB31" s="677"/>
      <c r="DC31" s="678"/>
      <c r="DD31" s="670">
        <v>106296</v>
      </c>
      <c r="DE31" s="675"/>
      <c r="DF31" s="675"/>
      <c r="DG31" s="675"/>
      <c r="DH31" s="675"/>
      <c r="DI31" s="675"/>
      <c r="DJ31" s="675"/>
      <c r="DK31" s="676"/>
      <c r="DL31" s="670">
        <v>106296</v>
      </c>
      <c r="DM31" s="675"/>
      <c r="DN31" s="675"/>
      <c r="DO31" s="675"/>
      <c r="DP31" s="675"/>
      <c r="DQ31" s="675"/>
      <c r="DR31" s="675"/>
      <c r="DS31" s="675"/>
      <c r="DT31" s="675"/>
      <c r="DU31" s="675"/>
      <c r="DV31" s="676"/>
      <c r="DW31" s="667">
        <v>0.7</v>
      </c>
      <c r="DX31" s="677"/>
      <c r="DY31" s="677"/>
      <c r="DZ31" s="677"/>
      <c r="EA31" s="677"/>
      <c r="EB31" s="677"/>
      <c r="EC31" s="698"/>
    </row>
    <row r="32" spans="2:133" ht="11.25" customHeight="1">
      <c r="B32" s="661" t="s">
        <v>317</v>
      </c>
      <c r="C32" s="662"/>
      <c r="D32" s="662"/>
      <c r="E32" s="662"/>
      <c r="F32" s="662"/>
      <c r="G32" s="662"/>
      <c r="H32" s="662"/>
      <c r="I32" s="662"/>
      <c r="J32" s="662"/>
      <c r="K32" s="662"/>
      <c r="L32" s="662"/>
      <c r="M32" s="662"/>
      <c r="N32" s="662"/>
      <c r="O32" s="662"/>
      <c r="P32" s="662"/>
      <c r="Q32" s="663"/>
      <c r="R32" s="664">
        <v>5024817</v>
      </c>
      <c r="S32" s="665"/>
      <c r="T32" s="665"/>
      <c r="U32" s="665"/>
      <c r="V32" s="665"/>
      <c r="W32" s="665"/>
      <c r="X32" s="665"/>
      <c r="Y32" s="666"/>
      <c r="Z32" s="691">
        <v>18.5</v>
      </c>
      <c r="AA32" s="691"/>
      <c r="AB32" s="691"/>
      <c r="AC32" s="691"/>
      <c r="AD32" s="692" t="s">
        <v>187</v>
      </c>
      <c r="AE32" s="692"/>
      <c r="AF32" s="692"/>
      <c r="AG32" s="692"/>
      <c r="AH32" s="692"/>
      <c r="AI32" s="692"/>
      <c r="AJ32" s="692"/>
      <c r="AK32" s="692"/>
      <c r="AL32" s="667" t="s">
        <v>187</v>
      </c>
      <c r="AM32" s="668"/>
      <c r="AN32" s="668"/>
      <c r="AO32" s="693"/>
      <c r="AP32" s="739"/>
      <c r="AQ32" s="740"/>
      <c r="AR32" s="740"/>
      <c r="AS32" s="740"/>
      <c r="AT32" s="744"/>
      <c r="AU32" s="216" t="s">
        <v>318</v>
      </c>
      <c r="AV32" s="216"/>
      <c r="AW32" s="216"/>
      <c r="AX32" s="661" t="s">
        <v>319</v>
      </c>
      <c r="AY32" s="662"/>
      <c r="AZ32" s="662"/>
      <c r="BA32" s="662"/>
      <c r="BB32" s="662"/>
      <c r="BC32" s="662"/>
      <c r="BD32" s="662"/>
      <c r="BE32" s="662"/>
      <c r="BF32" s="663"/>
      <c r="BG32" s="746">
        <v>99.6</v>
      </c>
      <c r="BH32" s="675"/>
      <c r="BI32" s="675"/>
      <c r="BJ32" s="675"/>
      <c r="BK32" s="675"/>
      <c r="BL32" s="675"/>
      <c r="BM32" s="668">
        <v>98.9</v>
      </c>
      <c r="BN32" s="747"/>
      <c r="BO32" s="747"/>
      <c r="BP32" s="747"/>
      <c r="BQ32" s="702"/>
      <c r="BR32" s="746">
        <v>99.6</v>
      </c>
      <c r="BS32" s="675"/>
      <c r="BT32" s="675"/>
      <c r="BU32" s="675"/>
      <c r="BV32" s="675"/>
      <c r="BW32" s="675"/>
      <c r="BX32" s="668">
        <v>98.8</v>
      </c>
      <c r="BY32" s="747"/>
      <c r="BZ32" s="747"/>
      <c r="CA32" s="747"/>
      <c r="CB32" s="702"/>
      <c r="CD32" s="755"/>
      <c r="CE32" s="756"/>
      <c r="CF32" s="706" t="s">
        <v>320</v>
      </c>
      <c r="CG32" s="703"/>
      <c r="CH32" s="703"/>
      <c r="CI32" s="703"/>
      <c r="CJ32" s="703"/>
      <c r="CK32" s="703"/>
      <c r="CL32" s="703"/>
      <c r="CM32" s="703"/>
      <c r="CN32" s="703"/>
      <c r="CO32" s="703"/>
      <c r="CP32" s="703"/>
      <c r="CQ32" s="704"/>
      <c r="CR32" s="664" t="s">
        <v>187</v>
      </c>
      <c r="CS32" s="665"/>
      <c r="CT32" s="665"/>
      <c r="CU32" s="665"/>
      <c r="CV32" s="665"/>
      <c r="CW32" s="665"/>
      <c r="CX32" s="665"/>
      <c r="CY32" s="666"/>
      <c r="CZ32" s="667" t="s">
        <v>237</v>
      </c>
      <c r="DA32" s="677"/>
      <c r="DB32" s="677"/>
      <c r="DC32" s="678"/>
      <c r="DD32" s="670" t="s">
        <v>187</v>
      </c>
      <c r="DE32" s="665"/>
      <c r="DF32" s="665"/>
      <c r="DG32" s="665"/>
      <c r="DH32" s="665"/>
      <c r="DI32" s="665"/>
      <c r="DJ32" s="665"/>
      <c r="DK32" s="666"/>
      <c r="DL32" s="670" t="s">
        <v>187</v>
      </c>
      <c r="DM32" s="665"/>
      <c r="DN32" s="665"/>
      <c r="DO32" s="665"/>
      <c r="DP32" s="665"/>
      <c r="DQ32" s="665"/>
      <c r="DR32" s="665"/>
      <c r="DS32" s="665"/>
      <c r="DT32" s="665"/>
      <c r="DU32" s="665"/>
      <c r="DV32" s="666"/>
      <c r="DW32" s="667" t="s">
        <v>237</v>
      </c>
      <c r="DX32" s="677"/>
      <c r="DY32" s="677"/>
      <c r="DZ32" s="677"/>
      <c r="EA32" s="677"/>
      <c r="EB32" s="677"/>
      <c r="EC32" s="698"/>
    </row>
    <row r="33" spans="2:133" ht="11.25" customHeight="1">
      <c r="B33" s="727" t="s">
        <v>321</v>
      </c>
      <c r="C33" s="728"/>
      <c r="D33" s="728"/>
      <c r="E33" s="728"/>
      <c r="F33" s="728"/>
      <c r="G33" s="728"/>
      <c r="H33" s="728"/>
      <c r="I33" s="728"/>
      <c r="J33" s="728"/>
      <c r="K33" s="728"/>
      <c r="L33" s="728"/>
      <c r="M33" s="728"/>
      <c r="N33" s="728"/>
      <c r="O33" s="728"/>
      <c r="P33" s="728"/>
      <c r="Q33" s="729"/>
      <c r="R33" s="664" t="s">
        <v>237</v>
      </c>
      <c r="S33" s="665"/>
      <c r="T33" s="665"/>
      <c r="U33" s="665"/>
      <c r="V33" s="665"/>
      <c r="W33" s="665"/>
      <c r="X33" s="665"/>
      <c r="Y33" s="666"/>
      <c r="Z33" s="691" t="s">
        <v>237</v>
      </c>
      <c r="AA33" s="691"/>
      <c r="AB33" s="691"/>
      <c r="AC33" s="691"/>
      <c r="AD33" s="692" t="s">
        <v>140</v>
      </c>
      <c r="AE33" s="692"/>
      <c r="AF33" s="692"/>
      <c r="AG33" s="692"/>
      <c r="AH33" s="692"/>
      <c r="AI33" s="692"/>
      <c r="AJ33" s="692"/>
      <c r="AK33" s="692"/>
      <c r="AL33" s="667" t="s">
        <v>140</v>
      </c>
      <c r="AM33" s="668"/>
      <c r="AN33" s="668"/>
      <c r="AO33" s="693"/>
      <c r="AP33" s="741"/>
      <c r="AQ33" s="742"/>
      <c r="AR33" s="742"/>
      <c r="AS33" s="742"/>
      <c r="AT33" s="745"/>
      <c r="AU33" s="218"/>
      <c r="AV33" s="218"/>
      <c r="AW33" s="218"/>
      <c r="AX33" s="641" t="s">
        <v>322</v>
      </c>
      <c r="AY33" s="642"/>
      <c r="AZ33" s="642"/>
      <c r="BA33" s="642"/>
      <c r="BB33" s="642"/>
      <c r="BC33" s="642"/>
      <c r="BD33" s="642"/>
      <c r="BE33" s="642"/>
      <c r="BF33" s="643"/>
      <c r="BG33" s="726">
        <v>99.2</v>
      </c>
      <c r="BH33" s="645"/>
      <c r="BI33" s="645"/>
      <c r="BJ33" s="645"/>
      <c r="BK33" s="645"/>
      <c r="BL33" s="645"/>
      <c r="BM33" s="683">
        <v>98.1</v>
      </c>
      <c r="BN33" s="645"/>
      <c r="BO33" s="645"/>
      <c r="BP33" s="645"/>
      <c r="BQ33" s="694"/>
      <c r="BR33" s="726">
        <v>98.7</v>
      </c>
      <c r="BS33" s="645"/>
      <c r="BT33" s="645"/>
      <c r="BU33" s="645"/>
      <c r="BV33" s="645"/>
      <c r="BW33" s="645"/>
      <c r="BX33" s="683">
        <v>97.7</v>
      </c>
      <c r="BY33" s="645"/>
      <c r="BZ33" s="645"/>
      <c r="CA33" s="645"/>
      <c r="CB33" s="694"/>
      <c r="CD33" s="706" t="s">
        <v>323</v>
      </c>
      <c r="CE33" s="703"/>
      <c r="CF33" s="703"/>
      <c r="CG33" s="703"/>
      <c r="CH33" s="703"/>
      <c r="CI33" s="703"/>
      <c r="CJ33" s="703"/>
      <c r="CK33" s="703"/>
      <c r="CL33" s="703"/>
      <c r="CM33" s="703"/>
      <c r="CN33" s="703"/>
      <c r="CO33" s="703"/>
      <c r="CP33" s="703"/>
      <c r="CQ33" s="704"/>
      <c r="CR33" s="664">
        <v>12684219</v>
      </c>
      <c r="CS33" s="675"/>
      <c r="CT33" s="675"/>
      <c r="CU33" s="675"/>
      <c r="CV33" s="675"/>
      <c r="CW33" s="675"/>
      <c r="CX33" s="675"/>
      <c r="CY33" s="676"/>
      <c r="CZ33" s="667">
        <v>49</v>
      </c>
      <c r="DA33" s="677"/>
      <c r="DB33" s="677"/>
      <c r="DC33" s="678"/>
      <c r="DD33" s="670">
        <v>8755732</v>
      </c>
      <c r="DE33" s="675"/>
      <c r="DF33" s="675"/>
      <c r="DG33" s="675"/>
      <c r="DH33" s="675"/>
      <c r="DI33" s="675"/>
      <c r="DJ33" s="675"/>
      <c r="DK33" s="676"/>
      <c r="DL33" s="670">
        <v>7214731</v>
      </c>
      <c r="DM33" s="675"/>
      <c r="DN33" s="675"/>
      <c r="DO33" s="675"/>
      <c r="DP33" s="675"/>
      <c r="DQ33" s="675"/>
      <c r="DR33" s="675"/>
      <c r="DS33" s="675"/>
      <c r="DT33" s="675"/>
      <c r="DU33" s="675"/>
      <c r="DV33" s="676"/>
      <c r="DW33" s="667">
        <v>47.9</v>
      </c>
      <c r="DX33" s="677"/>
      <c r="DY33" s="677"/>
      <c r="DZ33" s="677"/>
      <c r="EA33" s="677"/>
      <c r="EB33" s="677"/>
      <c r="EC33" s="698"/>
    </row>
    <row r="34" spans="2:133" ht="11.25" customHeight="1">
      <c r="B34" s="661" t="s">
        <v>324</v>
      </c>
      <c r="C34" s="662"/>
      <c r="D34" s="662"/>
      <c r="E34" s="662"/>
      <c r="F34" s="662"/>
      <c r="G34" s="662"/>
      <c r="H34" s="662"/>
      <c r="I34" s="662"/>
      <c r="J34" s="662"/>
      <c r="K34" s="662"/>
      <c r="L34" s="662"/>
      <c r="M34" s="662"/>
      <c r="N34" s="662"/>
      <c r="O34" s="662"/>
      <c r="P34" s="662"/>
      <c r="Q34" s="663"/>
      <c r="R34" s="664">
        <v>1646277</v>
      </c>
      <c r="S34" s="665"/>
      <c r="T34" s="665"/>
      <c r="U34" s="665"/>
      <c r="V34" s="665"/>
      <c r="W34" s="665"/>
      <c r="X34" s="665"/>
      <c r="Y34" s="666"/>
      <c r="Z34" s="691">
        <v>6.1</v>
      </c>
      <c r="AA34" s="691"/>
      <c r="AB34" s="691"/>
      <c r="AC34" s="691"/>
      <c r="AD34" s="692" t="s">
        <v>140</v>
      </c>
      <c r="AE34" s="692"/>
      <c r="AF34" s="692"/>
      <c r="AG34" s="692"/>
      <c r="AH34" s="692"/>
      <c r="AI34" s="692"/>
      <c r="AJ34" s="692"/>
      <c r="AK34" s="692"/>
      <c r="AL34" s="667" t="s">
        <v>237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325</v>
      </c>
      <c r="CE34" s="703"/>
      <c r="CF34" s="703"/>
      <c r="CG34" s="703"/>
      <c r="CH34" s="703"/>
      <c r="CI34" s="703"/>
      <c r="CJ34" s="703"/>
      <c r="CK34" s="703"/>
      <c r="CL34" s="703"/>
      <c r="CM34" s="703"/>
      <c r="CN34" s="703"/>
      <c r="CO34" s="703"/>
      <c r="CP34" s="703"/>
      <c r="CQ34" s="704"/>
      <c r="CR34" s="664">
        <v>3758803</v>
      </c>
      <c r="CS34" s="665"/>
      <c r="CT34" s="665"/>
      <c r="CU34" s="665"/>
      <c r="CV34" s="665"/>
      <c r="CW34" s="665"/>
      <c r="CX34" s="665"/>
      <c r="CY34" s="666"/>
      <c r="CZ34" s="667">
        <v>14.5</v>
      </c>
      <c r="DA34" s="677"/>
      <c r="DB34" s="677"/>
      <c r="DC34" s="678"/>
      <c r="DD34" s="670">
        <v>2712617</v>
      </c>
      <c r="DE34" s="665"/>
      <c r="DF34" s="665"/>
      <c r="DG34" s="665"/>
      <c r="DH34" s="665"/>
      <c r="DI34" s="665"/>
      <c r="DJ34" s="665"/>
      <c r="DK34" s="666"/>
      <c r="DL34" s="670">
        <v>2310788</v>
      </c>
      <c r="DM34" s="665"/>
      <c r="DN34" s="665"/>
      <c r="DO34" s="665"/>
      <c r="DP34" s="665"/>
      <c r="DQ34" s="665"/>
      <c r="DR34" s="665"/>
      <c r="DS34" s="665"/>
      <c r="DT34" s="665"/>
      <c r="DU34" s="665"/>
      <c r="DV34" s="666"/>
      <c r="DW34" s="667">
        <v>15.4</v>
      </c>
      <c r="DX34" s="677"/>
      <c r="DY34" s="677"/>
      <c r="DZ34" s="677"/>
      <c r="EA34" s="677"/>
      <c r="EB34" s="677"/>
      <c r="EC34" s="698"/>
    </row>
    <row r="35" spans="2:133" ht="11.25" customHeight="1">
      <c r="B35" s="661" t="s">
        <v>326</v>
      </c>
      <c r="C35" s="662"/>
      <c r="D35" s="662"/>
      <c r="E35" s="662"/>
      <c r="F35" s="662"/>
      <c r="G35" s="662"/>
      <c r="H35" s="662"/>
      <c r="I35" s="662"/>
      <c r="J35" s="662"/>
      <c r="K35" s="662"/>
      <c r="L35" s="662"/>
      <c r="M35" s="662"/>
      <c r="N35" s="662"/>
      <c r="O35" s="662"/>
      <c r="P35" s="662"/>
      <c r="Q35" s="663"/>
      <c r="R35" s="664">
        <v>68680</v>
      </c>
      <c r="S35" s="665"/>
      <c r="T35" s="665"/>
      <c r="U35" s="665"/>
      <c r="V35" s="665"/>
      <c r="W35" s="665"/>
      <c r="X35" s="665"/>
      <c r="Y35" s="666"/>
      <c r="Z35" s="691">
        <v>0.3</v>
      </c>
      <c r="AA35" s="691"/>
      <c r="AB35" s="691"/>
      <c r="AC35" s="691"/>
      <c r="AD35" s="692">
        <v>61653</v>
      </c>
      <c r="AE35" s="692"/>
      <c r="AF35" s="692"/>
      <c r="AG35" s="692"/>
      <c r="AH35" s="692"/>
      <c r="AI35" s="692"/>
      <c r="AJ35" s="692"/>
      <c r="AK35" s="692"/>
      <c r="AL35" s="667">
        <v>0.4</v>
      </c>
      <c r="AM35" s="668"/>
      <c r="AN35" s="668"/>
      <c r="AO35" s="693"/>
      <c r="AP35" s="221"/>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329</v>
      </c>
      <c r="CE35" s="703"/>
      <c r="CF35" s="703"/>
      <c r="CG35" s="703"/>
      <c r="CH35" s="703"/>
      <c r="CI35" s="703"/>
      <c r="CJ35" s="703"/>
      <c r="CK35" s="703"/>
      <c r="CL35" s="703"/>
      <c r="CM35" s="703"/>
      <c r="CN35" s="703"/>
      <c r="CO35" s="703"/>
      <c r="CP35" s="703"/>
      <c r="CQ35" s="704"/>
      <c r="CR35" s="664">
        <v>621943</v>
      </c>
      <c r="CS35" s="675"/>
      <c r="CT35" s="675"/>
      <c r="CU35" s="675"/>
      <c r="CV35" s="675"/>
      <c r="CW35" s="675"/>
      <c r="CX35" s="675"/>
      <c r="CY35" s="676"/>
      <c r="CZ35" s="667">
        <v>2.4</v>
      </c>
      <c r="DA35" s="677"/>
      <c r="DB35" s="677"/>
      <c r="DC35" s="678"/>
      <c r="DD35" s="670">
        <v>531177</v>
      </c>
      <c r="DE35" s="675"/>
      <c r="DF35" s="675"/>
      <c r="DG35" s="675"/>
      <c r="DH35" s="675"/>
      <c r="DI35" s="675"/>
      <c r="DJ35" s="675"/>
      <c r="DK35" s="676"/>
      <c r="DL35" s="670">
        <v>531177</v>
      </c>
      <c r="DM35" s="675"/>
      <c r="DN35" s="675"/>
      <c r="DO35" s="675"/>
      <c r="DP35" s="675"/>
      <c r="DQ35" s="675"/>
      <c r="DR35" s="675"/>
      <c r="DS35" s="675"/>
      <c r="DT35" s="675"/>
      <c r="DU35" s="675"/>
      <c r="DV35" s="676"/>
      <c r="DW35" s="667">
        <v>3.5</v>
      </c>
      <c r="DX35" s="677"/>
      <c r="DY35" s="677"/>
      <c r="DZ35" s="677"/>
      <c r="EA35" s="677"/>
      <c r="EB35" s="677"/>
      <c r="EC35" s="698"/>
    </row>
    <row r="36" spans="2:133" ht="11.25" customHeight="1">
      <c r="B36" s="661" t="s">
        <v>330</v>
      </c>
      <c r="C36" s="662"/>
      <c r="D36" s="662"/>
      <c r="E36" s="662"/>
      <c r="F36" s="662"/>
      <c r="G36" s="662"/>
      <c r="H36" s="662"/>
      <c r="I36" s="662"/>
      <c r="J36" s="662"/>
      <c r="K36" s="662"/>
      <c r="L36" s="662"/>
      <c r="M36" s="662"/>
      <c r="N36" s="662"/>
      <c r="O36" s="662"/>
      <c r="P36" s="662"/>
      <c r="Q36" s="663"/>
      <c r="R36" s="664">
        <v>124339</v>
      </c>
      <c r="S36" s="665"/>
      <c r="T36" s="665"/>
      <c r="U36" s="665"/>
      <c r="V36" s="665"/>
      <c r="W36" s="665"/>
      <c r="X36" s="665"/>
      <c r="Y36" s="666"/>
      <c r="Z36" s="691">
        <v>0.5</v>
      </c>
      <c r="AA36" s="691"/>
      <c r="AB36" s="691"/>
      <c r="AC36" s="691"/>
      <c r="AD36" s="692" t="s">
        <v>237</v>
      </c>
      <c r="AE36" s="692"/>
      <c r="AF36" s="692"/>
      <c r="AG36" s="692"/>
      <c r="AH36" s="692"/>
      <c r="AI36" s="692"/>
      <c r="AJ36" s="692"/>
      <c r="AK36" s="692"/>
      <c r="AL36" s="667" t="s">
        <v>237</v>
      </c>
      <c r="AM36" s="668"/>
      <c r="AN36" s="668"/>
      <c r="AO36" s="693"/>
      <c r="AP36" s="221"/>
      <c r="AQ36" s="714" t="s">
        <v>331</v>
      </c>
      <c r="AR36" s="715"/>
      <c r="AS36" s="715"/>
      <c r="AT36" s="715"/>
      <c r="AU36" s="715"/>
      <c r="AV36" s="715"/>
      <c r="AW36" s="715"/>
      <c r="AX36" s="715"/>
      <c r="AY36" s="716"/>
      <c r="AZ36" s="717">
        <v>3305875</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50986</v>
      </c>
      <c r="BW36" s="718"/>
      <c r="BX36" s="718"/>
      <c r="BY36" s="718"/>
      <c r="BZ36" s="718"/>
      <c r="CA36" s="718"/>
      <c r="CB36" s="719"/>
      <c r="CD36" s="706" t="s">
        <v>333</v>
      </c>
      <c r="CE36" s="703"/>
      <c r="CF36" s="703"/>
      <c r="CG36" s="703"/>
      <c r="CH36" s="703"/>
      <c r="CI36" s="703"/>
      <c r="CJ36" s="703"/>
      <c r="CK36" s="703"/>
      <c r="CL36" s="703"/>
      <c r="CM36" s="703"/>
      <c r="CN36" s="703"/>
      <c r="CO36" s="703"/>
      <c r="CP36" s="703"/>
      <c r="CQ36" s="704"/>
      <c r="CR36" s="664">
        <v>5104153</v>
      </c>
      <c r="CS36" s="665"/>
      <c r="CT36" s="665"/>
      <c r="CU36" s="665"/>
      <c r="CV36" s="665"/>
      <c r="CW36" s="665"/>
      <c r="CX36" s="665"/>
      <c r="CY36" s="666"/>
      <c r="CZ36" s="667">
        <v>19.7</v>
      </c>
      <c r="DA36" s="677"/>
      <c r="DB36" s="677"/>
      <c r="DC36" s="678"/>
      <c r="DD36" s="670">
        <v>3041245</v>
      </c>
      <c r="DE36" s="665"/>
      <c r="DF36" s="665"/>
      <c r="DG36" s="665"/>
      <c r="DH36" s="665"/>
      <c r="DI36" s="665"/>
      <c r="DJ36" s="665"/>
      <c r="DK36" s="666"/>
      <c r="DL36" s="670">
        <v>2561128</v>
      </c>
      <c r="DM36" s="665"/>
      <c r="DN36" s="665"/>
      <c r="DO36" s="665"/>
      <c r="DP36" s="665"/>
      <c r="DQ36" s="665"/>
      <c r="DR36" s="665"/>
      <c r="DS36" s="665"/>
      <c r="DT36" s="665"/>
      <c r="DU36" s="665"/>
      <c r="DV36" s="666"/>
      <c r="DW36" s="667">
        <v>17</v>
      </c>
      <c r="DX36" s="677"/>
      <c r="DY36" s="677"/>
      <c r="DZ36" s="677"/>
      <c r="EA36" s="677"/>
      <c r="EB36" s="677"/>
      <c r="EC36" s="698"/>
    </row>
    <row r="37" spans="2:133" ht="11.25" customHeight="1">
      <c r="B37" s="661" t="s">
        <v>334</v>
      </c>
      <c r="C37" s="662"/>
      <c r="D37" s="662"/>
      <c r="E37" s="662"/>
      <c r="F37" s="662"/>
      <c r="G37" s="662"/>
      <c r="H37" s="662"/>
      <c r="I37" s="662"/>
      <c r="J37" s="662"/>
      <c r="K37" s="662"/>
      <c r="L37" s="662"/>
      <c r="M37" s="662"/>
      <c r="N37" s="662"/>
      <c r="O37" s="662"/>
      <c r="P37" s="662"/>
      <c r="Q37" s="663"/>
      <c r="R37" s="664">
        <v>297084</v>
      </c>
      <c r="S37" s="665"/>
      <c r="T37" s="665"/>
      <c r="U37" s="665"/>
      <c r="V37" s="665"/>
      <c r="W37" s="665"/>
      <c r="X37" s="665"/>
      <c r="Y37" s="666"/>
      <c r="Z37" s="691">
        <v>1.1000000000000001</v>
      </c>
      <c r="AA37" s="691"/>
      <c r="AB37" s="691"/>
      <c r="AC37" s="691"/>
      <c r="AD37" s="692" t="s">
        <v>187</v>
      </c>
      <c r="AE37" s="692"/>
      <c r="AF37" s="692"/>
      <c r="AG37" s="692"/>
      <c r="AH37" s="692"/>
      <c r="AI37" s="692"/>
      <c r="AJ37" s="692"/>
      <c r="AK37" s="692"/>
      <c r="AL37" s="667" t="s">
        <v>187</v>
      </c>
      <c r="AM37" s="668"/>
      <c r="AN37" s="668"/>
      <c r="AO37" s="693"/>
      <c r="AQ37" s="699" t="s">
        <v>335</v>
      </c>
      <c r="AR37" s="700"/>
      <c r="AS37" s="700"/>
      <c r="AT37" s="700"/>
      <c r="AU37" s="700"/>
      <c r="AV37" s="700"/>
      <c r="AW37" s="700"/>
      <c r="AX37" s="700"/>
      <c r="AY37" s="701"/>
      <c r="AZ37" s="664">
        <v>887659</v>
      </c>
      <c r="BA37" s="665"/>
      <c r="BB37" s="665"/>
      <c r="BC37" s="665"/>
      <c r="BD37" s="675"/>
      <c r="BE37" s="675"/>
      <c r="BF37" s="702"/>
      <c r="BG37" s="706" t="s">
        <v>336</v>
      </c>
      <c r="BH37" s="703"/>
      <c r="BI37" s="703"/>
      <c r="BJ37" s="703"/>
      <c r="BK37" s="703"/>
      <c r="BL37" s="703"/>
      <c r="BM37" s="703"/>
      <c r="BN37" s="703"/>
      <c r="BO37" s="703"/>
      <c r="BP37" s="703"/>
      <c r="BQ37" s="703"/>
      <c r="BR37" s="703"/>
      <c r="BS37" s="703"/>
      <c r="BT37" s="703"/>
      <c r="BU37" s="704"/>
      <c r="BV37" s="664">
        <v>33806</v>
      </c>
      <c r="BW37" s="665"/>
      <c r="BX37" s="665"/>
      <c r="BY37" s="665"/>
      <c r="BZ37" s="665"/>
      <c r="CA37" s="665"/>
      <c r="CB37" s="705"/>
      <c r="CD37" s="706" t="s">
        <v>337</v>
      </c>
      <c r="CE37" s="703"/>
      <c r="CF37" s="703"/>
      <c r="CG37" s="703"/>
      <c r="CH37" s="703"/>
      <c r="CI37" s="703"/>
      <c r="CJ37" s="703"/>
      <c r="CK37" s="703"/>
      <c r="CL37" s="703"/>
      <c r="CM37" s="703"/>
      <c r="CN37" s="703"/>
      <c r="CO37" s="703"/>
      <c r="CP37" s="703"/>
      <c r="CQ37" s="704"/>
      <c r="CR37" s="664">
        <v>1248464</v>
      </c>
      <c r="CS37" s="675"/>
      <c r="CT37" s="675"/>
      <c r="CU37" s="675"/>
      <c r="CV37" s="675"/>
      <c r="CW37" s="675"/>
      <c r="CX37" s="675"/>
      <c r="CY37" s="676"/>
      <c r="CZ37" s="667">
        <v>4.8</v>
      </c>
      <c r="DA37" s="677"/>
      <c r="DB37" s="677"/>
      <c r="DC37" s="678"/>
      <c r="DD37" s="670">
        <v>1241936</v>
      </c>
      <c r="DE37" s="675"/>
      <c r="DF37" s="675"/>
      <c r="DG37" s="675"/>
      <c r="DH37" s="675"/>
      <c r="DI37" s="675"/>
      <c r="DJ37" s="675"/>
      <c r="DK37" s="676"/>
      <c r="DL37" s="670">
        <v>1121522</v>
      </c>
      <c r="DM37" s="675"/>
      <c r="DN37" s="675"/>
      <c r="DO37" s="675"/>
      <c r="DP37" s="675"/>
      <c r="DQ37" s="675"/>
      <c r="DR37" s="675"/>
      <c r="DS37" s="675"/>
      <c r="DT37" s="675"/>
      <c r="DU37" s="675"/>
      <c r="DV37" s="676"/>
      <c r="DW37" s="667">
        <v>7.5</v>
      </c>
      <c r="DX37" s="677"/>
      <c r="DY37" s="677"/>
      <c r="DZ37" s="677"/>
      <c r="EA37" s="677"/>
      <c r="EB37" s="677"/>
      <c r="EC37" s="698"/>
    </row>
    <row r="38" spans="2:133" ht="11.25" customHeight="1">
      <c r="B38" s="661" t="s">
        <v>338</v>
      </c>
      <c r="C38" s="662"/>
      <c r="D38" s="662"/>
      <c r="E38" s="662"/>
      <c r="F38" s="662"/>
      <c r="G38" s="662"/>
      <c r="H38" s="662"/>
      <c r="I38" s="662"/>
      <c r="J38" s="662"/>
      <c r="K38" s="662"/>
      <c r="L38" s="662"/>
      <c r="M38" s="662"/>
      <c r="N38" s="662"/>
      <c r="O38" s="662"/>
      <c r="P38" s="662"/>
      <c r="Q38" s="663"/>
      <c r="R38" s="664">
        <v>724118</v>
      </c>
      <c r="S38" s="665"/>
      <c r="T38" s="665"/>
      <c r="U38" s="665"/>
      <c r="V38" s="665"/>
      <c r="W38" s="665"/>
      <c r="X38" s="665"/>
      <c r="Y38" s="666"/>
      <c r="Z38" s="691">
        <v>2.7</v>
      </c>
      <c r="AA38" s="691"/>
      <c r="AB38" s="691"/>
      <c r="AC38" s="691"/>
      <c r="AD38" s="692" t="s">
        <v>237</v>
      </c>
      <c r="AE38" s="692"/>
      <c r="AF38" s="692"/>
      <c r="AG38" s="692"/>
      <c r="AH38" s="692"/>
      <c r="AI38" s="692"/>
      <c r="AJ38" s="692"/>
      <c r="AK38" s="692"/>
      <c r="AL38" s="667" t="s">
        <v>187</v>
      </c>
      <c r="AM38" s="668"/>
      <c r="AN38" s="668"/>
      <c r="AO38" s="693"/>
      <c r="AQ38" s="699" t="s">
        <v>339</v>
      </c>
      <c r="AR38" s="700"/>
      <c r="AS38" s="700"/>
      <c r="AT38" s="700"/>
      <c r="AU38" s="700"/>
      <c r="AV38" s="700"/>
      <c r="AW38" s="700"/>
      <c r="AX38" s="700"/>
      <c r="AY38" s="701"/>
      <c r="AZ38" s="664">
        <v>131023</v>
      </c>
      <c r="BA38" s="665"/>
      <c r="BB38" s="665"/>
      <c r="BC38" s="665"/>
      <c r="BD38" s="675"/>
      <c r="BE38" s="675"/>
      <c r="BF38" s="702"/>
      <c r="BG38" s="706" t="s">
        <v>340</v>
      </c>
      <c r="BH38" s="703"/>
      <c r="BI38" s="703"/>
      <c r="BJ38" s="703"/>
      <c r="BK38" s="703"/>
      <c r="BL38" s="703"/>
      <c r="BM38" s="703"/>
      <c r="BN38" s="703"/>
      <c r="BO38" s="703"/>
      <c r="BP38" s="703"/>
      <c r="BQ38" s="703"/>
      <c r="BR38" s="703"/>
      <c r="BS38" s="703"/>
      <c r="BT38" s="703"/>
      <c r="BU38" s="704"/>
      <c r="BV38" s="664">
        <v>7205</v>
      </c>
      <c r="BW38" s="665"/>
      <c r="BX38" s="665"/>
      <c r="BY38" s="665"/>
      <c r="BZ38" s="665"/>
      <c r="CA38" s="665"/>
      <c r="CB38" s="705"/>
      <c r="CD38" s="706" t="s">
        <v>341</v>
      </c>
      <c r="CE38" s="703"/>
      <c r="CF38" s="703"/>
      <c r="CG38" s="703"/>
      <c r="CH38" s="703"/>
      <c r="CI38" s="703"/>
      <c r="CJ38" s="703"/>
      <c r="CK38" s="703"/>
      <c r="CL38" s="703"/>
      <c r="CM38" s="703"/>
      <c r="CN38" s="703"/>
      <c r="CO38" s="703"/>
      <c r="CP38" s="703"/>
      <c r="CQ38" s="704"/>
      <c r="CR38" s="664">
        <v>2285365</v>
      </c>
      <c r="CS38" s="665"/>
      <c r="CT38" s="665"/>
      <c r="CU38" s="665"/>
      <c r="CV38" s="665"/>
      <c r="CW38" s="665"/>
      <c r="CX38" s="665"/>
      <c r="CY38" s="666"/>
      <c r="CZ38" s="667">
        <v>8.8000000000000007</v>
      </c>
      <c r="DA38" s="677"/>
      <c r="DB38" s="677"/>
      <c r="DC38" s="678"/>
      <c r="DD38" s="670">
        <v>1859026</v>
      </c>
      <c r="DE38" s="665"/>
      <c r="DF38" s="665"/>
      <c r="DG38" s="665"/>
      <c r="DH38" s="665"/>
      <c r="DI38" s="665"/>
      <c r="DJ38" s="665"/>
      <c r="DK38" s="666"/>
      <c r="DL38" s="670">
        <v>1811638</v>
      </c>
      <c r="DM38" s="665"/>
      <c r="DN38" s="665"/>
      <c r="DO38" s="665"/>
      <c r="DP38" s="665"/>
      <c r="DQ38" s="665"/>
      <c r="DR38" s="665"/>
      <c r="DS38" s="665"/>
      <c r="DT38" s="665"/>
      <c r="DU38" s="665"/>
      <c r="DV38" s="666"/>
      <c r="DW38" s="667">
        <v>12</v>
      </c>
      <c r="DX38" s="677"/>
      <c r="DY38" s="677"/>
      <c r="DZ38" s="677"/>
      <c r="EA38" s="677"/>
      <c r="EB38" s="677"/>
      <c r="EC38" s="698"/>
    </row>
    <row r="39" spans="2:133" ht="11.25" customHeight="1">
      <c r="B39" s="661" t="s">
        <v>342</v>
      </c>
      <c r="C39" s="662"/>
      <c r="D39" s="662"/>
      <c r="E39" s="662"/>
      <c r="F39" s="662"/>
      <c r="G39" s="662"/>
      <c r="H39" s="662"/>
      <c r="I39" s="662"/>
      <c r="J39" s="662"/>
      <c r="K39" s="662"/>
      <c r="L39" s="662"/>
      <c r="M39" s="662"/>
      <c r="N39" s="662"/>
      <c r="O39" s="662"/>
      <c r="P39" s="662"/>
      <c r="Q39" s="663"/>
      <c r="R39" s="664">
        <v>1969508</v>
      </c>
      <c r="S39" s="665"/>
      <c r="T39" s="665"/>
      <c r="U39" s="665"/>
      <c r="V39" s="665"/>
      <c r="W39" s="665"/>
      <c r="X39" s="665"/>
      <c r="Y39" s="666"/>
      <c r="Z39" s="691">
        <v>7.3</v>
      </c>
      <c r="AA39" s="691"/>
      <c r="AB39" s="691"/>
      <c r="AC39" s="691"/>
      <c r="AD39" s="692">
        <v>321</v>
      </c>
      <c r="AE39" s="692"/>
      <c r="AF39" s="692"/>
      <c r="AG39" s="692"/>
      <c r="AH39" s="692"/>
      <c r="AI39" s="692"/>
      <c r="AJ39" s="692"/>
      <c r="AK39" s="692"/>
      <c r="AL39" s="667">
        <v>0</v>
      </c>
      <c r="AM39" s="668"/>
      <c r="AN39" s="668"/>
      <c r="AO39" s="693"/>
      <c r="AQ39" s="699" t="s">
        <v>343</v>
      </c>
      <c r="AR39" s="700"/>
      <c r="AS39" s="700"/>
      <c r="AT39" s="700"/>
      <c r="AU39" s="700"/>
      <c r="AV39" s="700"/>
      <c r="AW39" s="700"/>
      <c r="AX39" s="700"/>
      <c r="AY39" s="701"/>
      <c r="AZ39" s="664">
        <v>1828</v>
      </c>
      <c r="BA39" s="665"/>
      <c r="BB39" s="665"/>
      <c r="BC39" s="665"/>
      <c r="BD39" s="675"/>
      <c r="BE39" s="675"/>
      <c r="BF39" s="702"/>
      <c r="BG39" s="706" t="s">
        <v>344</v>
      </c>
      <c r="BH39" s="703"/>
      <c r="BI39" s="703"/>
      <c r="BJ39" s="703"/>
      <c r="BK39" s="703"/>
      <c r="BL39" s="703"/>
      <c r="BM39" s="703"/>
      <c r="BN39" s="703"/>
      <c r="BO39" s="703"/>
      <c r="BP39" s="703"/>
      <c r="BQ39" s="703"/>
      <c r="BR39" s="703"/>
      <c r="BS39" s="703"/>
      <c r="BT39" s="703"/>
      <c r="BU39" s="704"/>
      <c r="BV39" s="664">
        <v>11552</v>
      </c>
      <c r="BW39" s="665"/>
      <c r="BX39" s="665"/>
      <c r="BY39" s="665"/>
      <c r="BZ39" s="665"/>
      <c r="CA39" s="665"/>
      <c r="CB39" s="705"/>
      <c r="CD39" s="706" t="s">
        <v>345</v>
      </c>
      <c r="CE39" s="703"/>
      <c r="CF39" s="703"/>
      <c r="CG39" s="703"/>
      <c r="CH39" s="703"/>
      <c r="CI39" s="703"/>
      <c r="CJ39" s="703"/>
      <c r="CK39" s="703"/>
      <c r="CL39" s="703"/>
      <c r="CM39" s="703"/>
      <c r="CN39" s="703"/>
      <c r="CO39" s="703"/>
      <c r="CP39" s="703"/>
      <c r="CQ39" s="704"/>
      <c r="CR39" s="664">
        <v>756889</v>
      </c>
      <c r="CS39" s="675"/>
      <c r="CT39" s="675"/>
      <c r="CU39" s="675"/>
      <c r="CV39" s="675"/>
      <c r="CW39" s="675"/>
      <c r="CX39" s="675"/>
      <c r="CY39" s="676"/>
      <c r="CZ39" s="667">
        <v>2.9</v>
      </c>
      <c r="DA39" s="677"/>
      <c r="DB39" s="677"/>
      <c r="DC39" s="678"/>
      <c r="DD39" s="670">
        <v>611667</v>
      </c>
      <c r="DE39" s="675"/>
      <c r="DF39" s="675"/>
      <c r="DG39" s="675"/>
      <c r="DH39" s="675"/>
      <c r="DI39" s="675"/>
      <c r="DJ39" s="675"/>
      <c r="DK39" s="676"/>
      <c r="DL39" s="670" t="s">
        <v>237</v>
      </c>
      <c r="DM39" s="675"/>
      <c r="DN39" s="675"/>
      <c r="DO39" s="675"/>
      <c r="DP39" s="675"/>
      <c r="DQ39" s="675"/>
      <c r="DR39" s="675"/>
      <c r="DS39" s="675"/>
      <c r="DT39" s="675"/>
      <c r="DU39" s="675"/>
      <c r="DV39" s="676"/>
      <c r="DW39" s="667" t="s">
        <v>237</v>
      </c>
      <c r="DX39" s="677"/>
      <c r="DY39" s="677"/>
      <c r="DZ39" s="677"/>
      <c r="EA39" s="677"/>
      <c r="EB39" s="677"/>
      <c r="EC39" s="698"/>
    </row>
    <row r="40" spans="2:133" ht="11.25" customHeight="1">
      <c r="B40" s="661" t="s">
        <v>346</v>
      </c>
      <c r="C40" s="662"/>
      <c r="D40" s="662"/>
      <c r="E40" s="662"/>
      <c r="F40" s="662"/>
      <c r="G40" s="662"/>
      <c r="H40" s="662"/>
      <c r="I40" s="662"/>
      <c r="J40" s="662"/>
      <c r="K40" s="662"/>
      <c r="L40" s="662"/>
      <c r="M40" s="662"/>
      <c r="N40" s="662"/>
      <c r="O40" s="662"/>
      <c r="P40" s="662"/>
      <c r="Q40" s="663"/>
      <c r="R40" s="664">
        <v>2114262</v>
      </c>
      <c r="S40" s="665"/>
      <c r="T40" s="665"/>
      <c r="U40" s="665"/>
      <c r="V40" s="665"/>
      <c r="W40" s="665"/>
      <c r="X40" s="665"/>
      <c r="Y40" s="666"/>
      <c r="Z40" s="691">
        <v>7.8</v>
      </c>
      <c r="AA40" s="691"/>
      <c r="AB40" s="691"/>
      <c r="AC40" s="691"/>
      <c r="AD40" s="692" t="s">
        <v>187</v>
      </c>
      <c r="AE40" s="692"/>
      <c r="AF40" s="692"/>
      <c r="AG40" s="692"/>
      <c r="AH40" s="692"/>
      <c r="AI40" s="692"/>
      <c r="AJ40" s="692"/>
      <c r="AK40" s="692"/>
      <c r="AL40" s="667" t="s">
        <v>140</v>
      </c>
      <c r="AM40" s="668"/>
      <c r="AN40" s="668"/>
      <c r="AO40" s="693"/>
      <c r="AQ40" s="699" t="s">
        <v>347</v>
      </c>
      <c r="AR40" s="700"/>
      <c r="AS40" s="700"/>
      <c r="AT40" s="700"/>
      <c r="AU40" s="700"/>
      <c r="AV40" s="700"/>
      <c r="AW40" s="700"/>
      <c r="AX40" s="700"/>
      <c r="AY40" s="701"/>
      <c r="AZ40" s="664" t="s">
        <v>187</v>
      </c>
      <c r="BA40" s="665"/>
      <c r="BB40" s="665"/>
      <c r="BC40" s="665"/>
      <c r="BD40" s="675"/>
      <c r="BE40" s="675"/>
      <c r="BF40" s="702"/>
      <c r="BG40" s="707" t="s">
        <v>348</v>
      </c>
      <c r="BH40" s="708"/>
      <c r="BI40" s="708"/>
      <c r="BJ40" s="708"/>
      <c r="BK40" s="708"/>
      <c r="BL40" s="222"/>
      <c r="BM40" s="703" t="s">
        <v>349</v>
      </c>
      <c r="BN40" s="703"/>
      <c r="BO40" s="703"/>
      <c r="BP40" s="703"/>
      <c r="BQ40" s="703"/>
      <c r="BR40" s="703"/>
      <c r="BS40" s="703"/>
      <c r="BT40" s="703"/>
      <c r="BU40" s="704"/>
      <c r="BV40" s="664">
        <v>108</v>
      </c>
      <c r="BW40" s="665"/>
      <c r="BX40" s="665"/>
      <c r="BY40" s="665"/>
      <c r="BZ40" s="665"/>
      <c r="CA40" s="665"/>
      <c r="CB40" s="705"/>
      <c r="CD40" s="706" t="s">
        <v>350</v>
      </c>
      <c r="CE40" s="703"/>
      <c r="CF40" s="703"/>
      <c r="CG40" s="703"/>
      <c r="CH40" s="703"/>
      <c r="CI40" s="703"/>
      <c r="CJ40" s="703"/>
      <c r="CK40" s="703"/>
      <c r="CL40" s="703"/>
      <c r="CM40" s="703"/>
      <c r="CN40" s="703"/>
      <c r="CO40" s="703"/>
      <c r="CP40" s="703"/>
      <c r="CQ40" s="704"/>
      <c r="CR40" s="664">
        <v>157066</v>
      </c>
      <c r="CS40" s="665"/>
      <c r="CT40" s="665"/>
      <c r="CU40" s="665"/>
      <c r="CV40" s="665"/>
      <c r="CW40" s="665"/>
      <c r="CX40" s="665"/>
      <c r="CY40" s="666"/>
      <c r="CZ40" s="667">
        <v>0.6</v>
      </c>
      <c r="DA40" s="677"/>
      <c r="DB40" s="677"/>
      <c r="DC40" s="678"/>
      <c r="DD40" s="670" t="s">
        <v>187</v>
      </c>
      <c r="DE40" s="665"/>
      <c r="DF40" s="665"/>
      <c r="DG40" s="665"/>
      <c r="DH40" s="665"/>
      <c r="DI40" s="665"/>
      <c r="DJ40" s="665"/>
      <c r="DK40" s="666"/>
      <c r="DL40" s="670" t="s">
        <v>140</v>
      </c>
      <c r="DM40" s="665"/>
      <c r="DN40" s="665"/>
      <c r="DO40" s="665"/>
      <c r="DP40" s="665"/>
      <c r="DQ40" s="665"/>
      <c r="DR40" s="665"/>
      <c r="DS40" s="665"/>
      <c r="DT40" s="665"/>
      <c r="DU40" s="665"/>
      <c r="DV40" s="666"/>
      <c r="DW40" s="667" t="s">
        <v>237</v>
      </c>
      <c r="DX40" s="677"/>
      <c r="DY40" s="677"/>
      <c r="DZ40" s="677"/>
      <c r="EA40" s="677"/>
      <c r="EB40" s="677"/>
      <c r="EC40" s="698"/>
    </row>
    <row r="41" spans="2:133" ht="11.25" customHeight="1">
      <c r="B41" s="661" t="s">
        <v>351</v>
      </c>
      <c r="C41" s="662"/>
      <c r="D41" s="662"/>
      <c r="E41" s="662"/>
      <c r="F41" s="662"/>
      <c r="G41" s="662"/>
      <c r="H41" s="662"/>
      <c r="I41" s="662"/>
      <c r="J41" s="662"/>
      <c r="K41" s="662"/>
      <c r="L41" s="662"/>
      <c r="M41" s="662"/>
      <c r="N41" s="662"/>
      <c r="O41" s="662"/>
      <c r="P41" s="662"/>
      <c r="Q41" s="663"/>
      <c r="R41" s="664" t="s">
        <v>187</v>
      </c>
      <c r="S41" s="665"/>
      <c r="T41" s="665"/>
      <c r="U41" s="665"/>
      <c r="V41" s="665"/>
      <c r="W41" s="665"/>
      <c r="X41" s="665"/>
      <c r="Y41" s="666"/>
      <c r="Z41" s="691" t="s">
        <v>237</v>
      </c>
      <c r="AA41" s="691"/>
      <c r="AB41" s="691"/>
      <c r="AC41" s="691"/>
      <c r="AD41" s="692" t="s">
        <v>187</v>
      </c>
      <c r="AE41" s="692"/>
      <c r="AF41" s="692"/>
      <c r="AG41" s="692"/>
      <c r="AH41" s="692"/>
      <c r="AI41" s="692"/>
      <c r="AJ41" s="692"/>
      <c r="AK41" s="692"/>
      <c r="AL41" s="667" t="s">
        <v>237</v>
      </c>
      <c r="AM41" s="668"/>
      <c r="AN41" s="668"/>
      <c r="AO41" s="693"/>
      <c r="AQ41" s="699" t="s">
        <v>352</v>
      </c>
      <c r="AR41" s="700"/>
      <c r="AS41" s="700"/>
      <c r="AT41" s="700"/>
      <c r="AU41" s="700"/>
      <c r="AV41" s="700"/>
      <c r="AW41" s="700"/>
      <c r="AX41" s="700"/>
      <c r="AY41" s="701"/>
      <c r="AZ41" s="664">
        <v>455191</v>
      </c>
      <c r="BA41" s="665"/>
      <c r="BB41" s="665"/>
      <c r="BC41" s="665"/>
      <c r="BD41" s="675"/>
      <c r="BE41" s="675"/>
      <c r="BF41" s="702"/>
      <c r="BG41" s="707"/>
      <c r="BH41" s="708"/>
      <c r="BI41" s="708"/>
      <c r="BJ41" s="708"/>
      <c r="BK41" s="708"/>
      <c r="BL41" s="222"/>
      <c r="BM41" s="703" t="s">
        <v>353</v>
      </c>
      <c r="BN41" s="703"/>
      <c r="BO41" s="703"/>
      <c r="BP41" s="703"/>
      <c r="BQ41" s="703"/>
      <c r="BR41" s="703"/>
      <c r="BS41" s="703"/>
      <c r="BT41" s="703"/>
      <c r="BU41" s="704"/>
      <c r="BV41" s="664">
        <v>1</v>
      </c>
      <c r="BW41" s="665"/>
      <c r="BX41" s="665"/>
      <c r="BY41" s="665"/>
      <c r="BZ41" s="665"/>
      <c r="CA41" s="665"/>
      <c r="CB41" s="705"/>
      <c r="CD41" s="706" t="s">
        <v>354</v>
      </c>
      <c r="CE41" s="703"/>
      <c r="CF41" s="703"/>
      <c r="CG41" s="703"/>
      <c r="CH41" s="703"/>
      <c r="CI41" s="703"/>
      <c r="CJ41" s="703"/>
      <c r="CK41" s="703"/>
      <c r="CL41" s="703"/>
      <c r="CM41" s="703"/>
      <c r="CN41" s="703"/>
      <c r="CO41" s="703"/>
      <c r="CP41" s="703"/>
      <c r="CQ41" s="704"/>
      <c r="CR41" s="664" t="s">
        <v>187</v>
      </c>
      <c r="CS41" s="675"/>
      <c r="CT41" s="675"/>
      <c r="CU41" s="675"/>
      <c r="CV41" s="675"/>
      <c r="CW41" s="675"/>
      <c r="CX41" s="675"/>
      <c r="CY41" s="676"/>
      <c r="CZ41" s="667" t="s">
        <v>187</v>
      </c>
      <c r="DA41" s="677"/>
      <c r="DB41" s="677"/>
      <c r="DC41" s="678"/>
      <c r="DD41" s="670" t="s">
        <v>187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355</v>
      </c>
      <c r="C42" s="662"/>
      <c r="D42" s="662"/>
      <c r="E42" s="662"/>
      <c r="F42" s="662"/>
      <c r="G42" s="662"/>
      <c r="H42" s="662"/>
      <c r="I42" s="662"/>
      <c r="J42" s="662"/>
      <c r="K42" s="662"/>
      <c r="L42" s="662"/>
      <c r="M42" s="662"/>
      <c r="N42" s="662"/>
      <c r="O42" s="662"/>
      <c r="P42" s="662"/>
      <c r="Q42" s="663"/>
      <c r="R42" s="664" t="s">
        <v>187</v>
      </c>
      <c r="S42" s="665"/>
      <c r="T42" s="665"/>
      <c r="U42" s="665"/>
      <c r="V42" s="665"/>
      <c r="W42" s="665"/>
      <c r="X42" s="665"/>
      <c r="Y42" s="666"/>
      <c r="Z42" s="691" t="s">
        <v>187</v>
      </c>
      <c r="AA42" s="691"/>
      <c r="AB42" s="691"/>
      <c r="AC42" s="691"/>
      <c r="AD42" s="692" t="s">
        <v>187</v>
      </c>
      <c r="AE42" s="692"/>
      <c r="AF42" s="692"/>
      <c r="AG42" s="692"/>
      <c r="AH42" s="692"/>
      <c r="AI42" s="692"/>
      <c r="AJ42" s="692"/>
      <c r="AK42" s="692"/>
      <c r="AL42" s="667" t="s">
        <v>187</v>
      </c>
      <c r="AM42" s="668"/>
      <c r="AN42" s="668"/>
      <c r="AO42" s="693"/>
      <c r="AQ42" s="711" t="s">
        <v>356</v>
      </c>
      <c r="AR42" s="712"/>
      <c r="AS42" s="712"/>
      <c r="AT42" s="712"/>
      <c r="AU42" s="712"/>
      <c r="AV42" s="712"/>
      <c r="AW42" s="712"/>
      <c r="AX42" s="712"/>
      <c r="AY42" s="713"/>
      <c r="AZ42" s="644">
        <v>1830174</v>
      </c>
      <c r="BA42" s="679"/>
      <c r="BB42" s="679"/>
      <c r="BC42" s="679"/>
      <c r="BD42" s="645"/>
      <c r="BE42" s="645"/>
      <c r="BF42" s="694"/>
      <c r="BG42" s="709"/>
      <c r="BH42" s="710"/>
      <c r="BI42" s="710"/>
      <c r="BJ42" s="710"/>
      <c r="BK42" s="710"/>
      <c r="BL42" s="223"/>
      <c r="BM42" s="695" t="s">
        <v>357</v>
      </c>
      <c r="BN42" s="695"/>
      <c r="BO42" s="695"/>
      <c r="BP42" s="695"/>
      <c r="BQ42" s="695"/>
      <c r="BR42" s="695"/>
      <c r="BS42" s="695"/>
      <c r="BT42" s="695"/>
      <c r="BU42" s="696"/>
      <c r="BV42" s="644">
        <v>352</v>
      </c>
      <c r="BW42" s="679"/>
      <c r="BX42" s="679"/>
      <c r="BY42" s="679"/>
      <c r="BZ42" s="679"/>
      <c r="CA42" s="679"/>
      <c r="CB42" s="697"/>
      <c r="CD42" s="661" t="s">
        <v>358</v>
      </c>
      <c r="CE42" s="662"/>
      <c r="CF42" s="662"/>
      <c r="CG42" s="662"/>
      <c r="CH42" s="662"/>
      <c r="CI42" s="662"/>
      <c r="CJ42" s="662"/>
      <c r="CK42" s="662"/>
      <c r="CL42" s="662"/>
      <c r="CM42" s="662"/>
      <c r="CN42" s="662"/>
      <c r="CO42" s="662"/>
      <c r="CP42" s="662"/>
      <c r="CQ42" s="663"/>
      <c r="CR42" s="664">
        <v>2447457</v>
      </c>
      <c r="CS42" s="675"/>
      <c r="CT42" s="675"/>
      <c r="CU42" s="675"/>
      <c r="CV42" s="675"/>
      <c r="CW42" s="675"/>
      <c r="CX42" s="675"/>
      <c r="CY42" s="676"/>
      <c r="CZ42" s="667">
        <v>9.4</v>
      </c>
      <c r="DA42" s="677"/>
      <c r="DB42" s="677"/>
      <c r="DC42" s="678"/>
      <c r="DD42" s="670">
        <v>281089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359</v>
      </c>
      <c r="C43" s="662"/>
      <c r="D43" s="662"/>
      <c r="E43" s="662"/>
      <c r="F43" s="662"/>
      <c r="G43" s="662"/>
      <c r="H43" s="662"/>
      <c r="I43" s="662"/>
      <c r="J43" s="662"/>
      <c r="K43" s="662"/>
      <c r="L43" s="662"/>
      <c r="M43" s="662"/>
      <c r="N43" s="662"/>
      <c r="O43" s="662"/>
      <c r="P43" s="662"/>
      <c r="Q43" s="663"/>
      <c r="R43" s="664">
        <v>818562</v>
      </c>
      <c r="S43" s="665"/>
      <c r="T43" s="665"/>
      <c r="U43" s="665"/>
      <c r="V43" s="665"/>
      <c r="W43" s="665"/>
      <c r="X43" s="665"/>
      <c r="Y43" s="666"/>
      <c r="Z43" s="691">
        <v>3</v>
      </c>
      <c r="AA43" s="691"/>
      <c r="AB43" s="691"/>
      <c r="AC43" s="691"/>
      <c r="AD43" s="692" t="s">
        <v>187</v>
      </c>
      <c r="AE43" s="692"/>
      <c r="AF43" s="692"/>
      <c r="AG43" s="692"/>
      <c r="AH43" s="692"/>
      <c r="AI43" s="692"/>
      <c r="AJ43" s="692"/>
      <c r="AK43" s="692"/>
      <c r="AL43" s="667" t="s">
        <v>237</v>
      </c>
      <c r="AM43" s="668"/>
      <c r="AN43" s="668"/>
      <c r="AO43" s="693"/>
      <c r="BV43" s="224"/>
      <c r="BW43" s="224"/>
      <c r="BX43" s="224"/>
      <c r="BY43" s="224"/>
      <c r="BZ43" s="224"/>
      <c r="CA43" s="224"/>
      <c r="CB43" s="224"/>
      <c r="CD43" s="661" t="s">
        <v>360</v>
      </c>
      <c r="CE43" s="662"/>
      <c r="CF43" s="662"/>
      <c r="CG43" s="662"/>
      <c r="CH43" s="662"/>
      <c r="CI43" s="662"/>
      <c r="CJ43" s="662"/>
      <c r="CK43" s="662"/>
      <c r="CL43" s="662"/>
      <c r="CM43" s="662"/>
      <c r="CN43" s="662"/>
      <c r="CO43" s="662"/>
      <c r="CP43" s="662"/>
      <c r="CQ43" s="663"/>
      <c r="CR43" s="664" t="s">
        <v>140</v>
      </c>
      <c r="CS43" s="675"/>
      <c r="CT43" s="675"/>
      <c r="CU43" s="675"/>
      <c r="CV43" s="675"/>
      <c r="CW43" s="675"/>
      <c r="CX43" s="675"/>
      <c r="CY43" s="676"/>
      <c r="CZ43" s="667" t="s">
        <v>237</v>
      </c>
      <c r="DA43" s="677"/>
      <c r="DB43" s="677"/>
      <c r="DC43" s="678"/>
      <c r="DD43" s="670" t="s">
        <v>187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361</v>
      </c>
      <c r="C44" s="642"/>
      <c r="D44" s="642"/>
      <c r="E44" s="642"/>
      <c r="F44" s="642"/>
      <c r="G44" s="642"/>
      <c r="H44" s="642"/>
      <c r="I44" s="642"/>
      <c r="J44" s="642"/>
      <c r="K44" s="642"/>
      <c r="L44" s="642"/>
      <c r="M44" s="642"/>
      <c r="N44" s="642"/>
      <c r="O44" s="642"/>
      <c r="P44" s="642"/>
      <c r="Q44" s="643"/>
      <c r="R44" s="644">
        <v>27148808</v>
      </c>
      <c r="S44" s="679"/>
      <c r="T44" s="679"/>
      <c r="U44" s="679"/>
      <c r="V44" s="679"/>
      <c r="W44" s="679"/>
      <c r="X44" s="679"/>
      <c r="Y44" s="680"/>
      <c r="Z44" s="681">
        <v>100</v>
      </c>
      <c r="AA44" s="681"/>
      <c r="AB44" s="681"/>
      <c r="AC44" s="681"/>
      <c r="AD44" s="682">
        <v>14229556</v>
      </c>
      <c r="AE44" s="682"/>
      <c r="AF44" s="682"/>
      <c r="AG44" s="682"/>
      <c r="AH44" s="682"/>
      <c r="AI44" s="682"/>
      <c r="AJ44" s="682"/>
      <c r="AK44" s="682"/>
      <c r="AL44" s="647">
        <v>100</v>
      </c>
      <c r="AM44" s="683"/>
      <c r="AN44" s="683"/>
      <c r="AO44" s="684"/>
      <c r="CD44" s="685" t="s">
        <v>307</v>
      </c>
      <c r="CE44" s="686"/>
      <c r="CF44" s="661" t="s">
        <v>362</v>
      </c>
      <c r="CG44" s="662"/>
      <c r="CH44" s="662"/>
      <c r="CI44" s="662"/>
      <c r="CJ44" s="662"/>
      <c r="CK44" s="662"/>
      <c r="CL44" s="662"/>
      <c r="CM44" s="662"/>
      <c r="CN44" s="662"/>
      <c r="CO44" s="662"/>
      <c r="CP44" s="662"/>
      <c r="CQ44" s="663"/>
      <c r="CR44" s="664">
        <v>2406613</v>
      </c>
      <c r="CS44" s="665"/>
      <c r="CT44" s="665"/>
      <c r="CU44" s="665"/>
      <c r="CV44" s="665"/>
      <c r="CW44" s="665"/>
      <c r="CX44" s="665"/>
      <c r="CY44" s="666"/>
      <c r="CZ44" s="667">
        <v>9.3000000000000007</v>
      </c>
      <c r="DA44" s="668"/>
      <c r="DB44" s="668"/>
      <c r="DC44" s="669"/>
      <c r="DD44" s="670">
        <v>242764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363</v>
      </c>
      <c r="CG45" s="662"/>
      <c r="CH45" s="662"/>
      <c r="CI45" s="662"/>
      <c r="CJ45" s="662"/>
      <c r="CK45" s="662"/>
      <c r="CL45" s="662"/>
      <c r="CM45" s="662"/>
      <c r="CN45" s="662"/>
      <c r="CO45" s="662"/>
      <c r="CP45" s="662"/>
      <c r="CQ45" s="663"/>
      <c r="CR45" s="664">
        <v>1847343</v>
      </c>
      <c r="CS45" s="675"/>
      <c r="CT45" s="675"/>
      <c r="CU45" s="675"/>
      <c r="CV45" s="675"/>
      <c r="CW45" s="675"/>
      <c r="CX45" s="675"/>
      <c r="CY45" s="676"/>
      <c r="CZ45" s="667">
        <v>7.1</v>
      </c>
      <c r="DA45" s="677"/>
      <c r="DB45" s="677"/>
      <c r="DC45" s="678"/>
      <c r="DD45" s="670">
        <v>69148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365</v>
      </c>
      <c r="CG46" s="662"/>
      <c r="CH46" s="662"/>
      <c r="CI46" s="662"/>
      <c r="CJ46" s="662"/>
      <c r="CK46" s="662"/>
      <c r="CL46" s="662"/>
      <c r="CM46" s="662"/>
      <c r="CN46" s="662"/>
      <c r="CO46" s="662"/>
      <c r="CP46" s="662"/>
      <c r="CQ46" s="663"/>
      <c r="CR46" s="664">
        <v>539583</v>
      </c>
      <c r="CS46" s="665"/>
      <c r="CT46" s="665"/>
      <c r="CU46" s="665"/>
      <c r="CV46" s="665"/>
      <c r="CW46" s="665"/>
      <c r="CX46" s="665"/>
      <c r="CY46" s="666"/>
      <c r="CZ46" s="667">
        <v>2.1</v>
      </c>
      <c r="DA46" s="668"/>
      <c r="DB46" s="668"/>
      <c r="DC46" s="669"/>
      <c r="DD46" s="670">
        <v>153987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367</v>
      </c>
      <c r="CG47" s="662"/>
      <c r="CH47" s="662"/>
      <c r="CI47" s="662"/>
      <c r="CJ47" s="662"/>
      <c r="CK47" s="662"/>
      <c r="CL47" s="662"/>
      <c r="CM47" s="662"/>
      <c r="CN47" s="662"/>
      <c r="CO47" s="662"/>
      <c r="CP47" s="662"/>
      <c r="CQ47" s="663"/>
      <c r="CR47" s="664">
        <v>40844</v>
      </c>
      <c r="CS47" s="675"/>
      <c r="CT47" s="675"/>
      <c r="CU47" s="675"/>
      <c r="CV47" s="675"/>
      <c r="CW47" s="675"/>
      <c r="CX47" s="675"/>
      <c r="CY47" s="676"/>
      <c r="CZ47" s="667">
        <v>0.2</v>
      </c>
      <c r="DA47" s="677"/>
      <c r="DB47" s="677"/>
      <c r="DC47" s="678"/>
      <c r="DD47" s="670">
        <v>38325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369</v>
      </c>
      <c r="CG48" s="662"/>
      <c r="CH48" s="662"/>
      <c r="CI48" s="662"/>
      <c r="CJ48" s="662"/>
      <c r="CK48" s="662"/>
      <c r="CL48" s="662"/>
      <c r="CM48" s="662"/>
      <c r="CN48" s="662"/>
      <c r="CO48" s="662"/>
      <c r="CP48" s="662"/>
      <c r="CQ48" s="663"/>
      <c r="CR48" s="664" t="s">
        <v>187</v>
      </c>
      <c r="CS48" s="665"/>
      <c r="CT48" s="665"/>
      <c r="CU48" s="665"/>
      <c r="CV48" s="665"/>
      <c r="CW48" s="665"/>
      <c r="CX48" s="665"/>
      <c r="CY48" s="666"/>
      <c r="CZ48" s="667" t="s">
        <v>187</v>
      </c>
      <c r="DA48" s="668"/>
      <c r="DB48" s="668"/>
      <c r="DC48" s="669"/>
      <c r="DD48" s="670" t="s">
        <v>237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370</v>
      </c>
      <c r="CE49" s="642"/>
      <c r="CF49" s="642"/>
      <c r="CG49" s="642"/>
      <c r="CH49" s="642"/>
      <c r="CI49" s="642"/>
      <c r="CJ49" s="642"/>
      <c r="CK49" s="642"/>
      <c r="CL49" s="642"/>
      <c r="CM49" s="642"/>
      <c r="CN49" s="642"/>
      <c r="CO49" s="642"/>
      <c r="CP49" s="642"/>
      <c r="CQ49" s="643"/>
      <c r="CR49" s="644">
        <v>25906166</v>
      </c>
      <c r="CS49" s="645"/>
      <c r="CT49" s="645"/>
      <c r="CU49" s="645"/>
      <c r="CV49" s="645"/>
      <c r="CW49" s="645"/>
      <c r="CX49" s="645"/>
      <c r="CY49" s="646"/>
      <c r="CZ49" s="647">
        <v>100</v>
      </c>
      <c r="DA49" s="648"/>
      <c r="DB49" s="648"/>
      <c r="DC49" s="649"/>
      <c r="DD49" s="650">
        <v>15795839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QqGnwrUsvjrBUHLMoME2iwseluT5L/hC3w/iB9qGE8MEQKR9JbKxMzSvLK0VxVSETxM/D9vjH328xzugjqMug==" saltValue="HZklWToUNDRxw/zbCZEGp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9" zoomScale="55" zoomScaleNormal="55" zoomScaleSheetLayoutView="70" workbookViewId="0">
      <selection activeCell="BI66" sqref="BI66"/>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6" t="s">
        <v>371</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7" t="s">
        <v>372</v>
      </c>
      <c r="DK2" s="1158"/>
      <c r="DL2" s="1158"/>
      <c r="DM2" s="1158"/>
      <c r="DN2" s="1158"/>
      <c r="DO2" s="1159"/>
      <c r="DP2" s="231"/>
      <c r="DQ2" s="1157" t="s">
        <v>373</v>
      </c>
      <c r="DR2" s="1158"/>
      <c r="DS2" s="1158"/>
      <c r="DT2" s="1158"/>
      <c r="DU2" s="1158"/>
      <c r="DV2" s="1158"/>
      <c r="DW2" s="1158"/>
      <c r="DX2" s="1158"/>
      <c r="DY2" s="1158"/>
      <c r="DZ2" s="1159"/>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5" t="s">
        <v>374</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35"/>
      <c r="BA4" s="235"/>
      <c r="BB4" s="235"/>
      <c r="BC4" s="235"/>
      <c r="BD4" s="235"/>
      <c r="BE4" s="236"/>
      <c r="BF4" s="236"/>
      <c r="BG4" s="236"/>
      <c r="BH4" s="236"/>
      <c r="BI4" s="236"/>
      <c r="BJ4" s="236"/>
      <c r="BK4" s="236"/>
      <c r="BL4" s="236"/>
      <c r="BM4" s="236"/>
      <c r="BN4" s="236"/>
      <c r="BO4" s="236"/>
      <c r="BP4" s="236"/>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376</v>
      </c>
      <c r="B5" s="1060"/>
      <c r="C5" s="1060"/>
      <c r="D5" s="1060"/>
      <c r="E5" s="1060"/>
      <c r="F5" s="1060"/>
      <c r="G5" s="1060"/>
      <c r="H5" s="1060"/>
      <c r="I5" s="1060"/>
      <c r="J5" s="1060"/>
      <c r="K5" s="1060"/>
      <c r="L5" s="1060"/>
      <c r="M5" s="1060"/>
      <c r="N5" s="1060"/>
      <c r="O5" s="1060"/>
      <c r="P5" s="1061"/>
      <c r="Q5" s="1065" t="s">
        <v>377</v>
      </c>
      <c r="R5" s="1066"/>
      <c r="S5" s="1066"/>
      <c r="T5" s="1066"/>
      <c r="U5" s="1067"/>
      <c r="V5" s="1065" t="s">
        <v>378</v>
      </c>
      <c r="W5" s="1066"/>
      <c r="X5" s="1066"/>
      <c r="Y5" s="1066"/>
      <c r="Z5" s="1067"/>
      <c r="AA5" s="1065" t="s">
        <v>379</v>
      </c>
      <c r="AB5" s="1066"/>
      <c r="AC5" s="1066"/>
      <c r="AD5" s="1066"/>
      <c r="AE5" s="1066"/>
      <c r="AF5" s="1160" t="s">
        <v>380</v>
      </c>
      <c r="AG5" s="1066"/>
      <c r="AH5" s="1066"/>
      <c r="AI5" s="1066"/>
      <c r="AJ5" s="1079"/>
      <c r="AK5" s="1066" t="s">
        <v>381</v>
      </c>
      <c r="AL5" s="1066"/>
      <c r="AM5" s="1066"/>
      <c r="AN5" s="1066"/>
      <c r="AO5" s="1067"/>
      <c r="AP5" s="1065" t="s">
        <v>382</v>
      </c>
      <c r="AQ5" s="1066"/>
      <c r="AR5" s="1066"/>
      <c r="AS5" s="1066"/>
      <c r="AT5" s="1067"/>
      <c r="AU5" s="1065" t="s">
        <v>383</v>
      </c>
      <c r="AV5" s="1066"/>
      <c r="AW5" s="1066"/>
      <c r="AX5" s="1066"/>
      <c r="AY5" s="1079"/>
      <c r="AZ5" s="235"/>
      <c r="BA5" s="235"/>
      <c r="BB5" s="235"/>
      <c r="BC5" s="235"/>
      <c r="BD5" s="235"/>
      <c r="BE5" s="236"/>
      <c r="BF5" s="236"/>
      <c r="BG5" s="236"/>
      <c r="BH5" s="236"/>
      <c r="BI5" s="236"/>
      <c r="BJ5" s="236"/>
      <c r="BK5" s="236"/>
      <c r="BL5" s="236"/>
      <c r="BM5" s="236"/>
      <c r="BN5" s="236"/>
      <c r="BO5" s="236"/>
      <c r="BP5" s="236"/>
      <c r="BQ5" s="1059" t="s">
        <v>384</v>
      </c>
      <c r="BR5" s="1060"/>
      <c r="BS5" s="1060"/>
      <c r="BT5" s="1060"/>
      <c r="BU5" s="1060"/>
      <c r="BV5" s="1060"/>
      <c r="BW5" s="1060"/>
      <c r="BX5" s="1060"/>
      <c r="BY5" s="1060"/>
      <c r="BZ5" s="1060"/>
      <c r="CA5" s="1060"/>
      <c r="CB5" s="1060"/>
      <c r="CC5" s="1060"/>
      <c r="CD5" s="1060"/>
      <c r="CE5" s="1060"/>
      <c r="CF5" s="1060"/>
      <c r="CG5" s="1061"/>
      <c r="CH5" s="1065" t="s">
        <v>385</v>
      </c>
      <c r="CI5" s="1066"/>
      <c r="CJ5" s="1066"/>
      <c r="CK5" s="1066"/>
      <c r="CL5" s="1067"/>
      <c r="CM5" s="1065" t="s">
        <v>386</v>
      </c>
      <c r="CN5" s="1066"/>
      <c r="CO5" s="1066"/>
      <c r="CP5" s="1066"/>
      <c r="CQ5" s="1067"/>
      <c r="CR5" s="1065" t="s">
        <v>387</v>
      </c>
      <c r="CS5" s="1066"/>
      <c r="CT5" s="1066"/>
      <c r="CU5" s="1066"/>
      <c r="CV5" s="1067"/>
      <c r="CW5" s="1065" t="s">
        <v>388</v>
      </c>
      <c r="CX5" s="1066"/>
      <c r="CY5" s="1066"/>
      <c r="CZ5" s="1066"/>
      <c r="DA5" s="1067"/>
      <c r="DB5" s="1065" t="s">
        <v>389</v>
      </c>
      <c r="DC5" s="1066"/>
      <c r="DD5" s="1066"/>
      <c r="DE5" s="1066"/>
      <c r="DF5" s="1067"/>
      <c r="DG5" s="1150" t="s">
        <v>390</v>
      </c>
      <c r="DH5" s="1151"/>
      <c r="DI5" s="1151"/>
      <c r="DJ5" s="1151"/>
      <c r="DK5" s="1152"/>
      <c r="DL5" s="1150" t="s">
        <v>391</v>
      </c>
      <c r="DM5" s="1151"/>
      <c r="DN5" s="1151"/>
      <c r="DO5" s="1151"/>
      <c r="DP5" s="1152"/>
      <c r="DQ5" s="1065" t="s">
        <v>392</v>
      </c>
      <c r="DR5" s="1066"/>
      <c r="DS5" s="1066"/>
      <c r="DT5" s="1066"/>
      <c r="DU5" s="1067"/>
      <c r="DV5" s="1065" t="s">
        <v>383</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61"/>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3"/>
      <c r="DH6" s="1154"/>
      <c r="DI6" s="1154"/>
      <c r="DJ6" s="1154"/>
      <c r="DK6" s="1155"/>
      <c r="DL6" s="1153"/>
      <c r="DM6" s="1154"/>
      <c r="DN6" s="1154"/>
      <c r="DO6" s="1154"/>
      <c r="DP6" s="1155"/>
      <c r="DQ6" s="1068"/>
      <c r="DR6" s="1069"/>
      <c r="DS6" s="1069"/>
      <c r="DT6" s="1069"/>
      <c r="DU6" s="1070"/>
      <c r="DV6" s="1068"/>
      <c r="DW6" s="1069"/>
      <c r="DX6" s="1069"/>
      <c r="DY6" s="1069"/>
      <c r="DZ6" s="1080"/>
      <c r="EA6" s="237"/>
    </row>
    <row r="7" spans="1:131" s="238" customFormat="1" ht="26.25" customHeight="1" thickTop="1">
      <c r="A7" s="239">
        <v>1</v>
      </c>
      <c r="B7" s="1113" t="s">
        <v>393</v>
      </c>
      <c r="C7" s="1114"/>
      <c r="D7" s="1114"/>
      <c r="E7" s="1114"/>
      <c r="F7" s="1114"/>
      <c r="G7" s="1114"/>
      <c r="H7" s="1114"/>
      <c r="I7" s="1114"/>
      <c r="J7" s="1114"/>
      <c r="K7" s="1114"/>
      <c r="L7" s="1114"/>
      <c r="M7" s="1114"/>
      <c r="N7" s="1114"/>
      <c r="O7" s="1114"/>
      <c r="P7" s="1115"/>
      <c r="Q7" s="1168">
        <v>27169</v>
      </c>
      <c r="R7" s="1169"/>
      <c r="S7" s="1169"/>
      <c r="T7" s="1169"/>
      <c r="U7" s="1169"/>
      <c r="V7" s="1169">
        <v>25926</v>
      </c>
      <c r="W7" s="1169"/>
      <c r="X7" s="1169"/>
      <c r="Y7" s="1169"/>
      <c r="Z7" s="1169"/>
      <c r="AA7" s="1169">
        <v>1243</v>
      </c>
      <c r="AB7" s="1169"/>
      <c r="AC7" s="1169"/>
      <c r="AD7" s="1169"/>
      <c r="AE7" s="1170"/>
      <c r="AF7" s="1171">
        <v>978</v>
      </c>
      <c r="AG7" s="1172"/>
      <c r="AH7" s="1172"/>
      <c r="AI7" s="1172"/>
      <c r="AJ7" s="1173"/>
      <c r="AK7" s="1174">
        <v>283</v>
      </c>
      <c r="AL7" s="1175"/>
      <c r="AM7" s="1175"/>
      <c r="AN7" s="1175"/>
      <c r="AO7" s="1175"/>
      <c r="AP7" s="1175">
        <v>28478</v>
      </c>
      <c r="AQ7" s="1175"/>
      <c r="AR7" s="1175"/>
      <c r="AS7" s="1175"/>
      <c r="AT7" s="1175"/>
      <c r="AU7" s="1176"/>
      <c r="AV7" s="1176"/>
      <c r="AW7" s="1176"/>
      <c r="AX7" s="1176"/>
      <c r="AY7" s="1177"/>
      <c r="AZ7" s="235"/>
      <c r="BA7" s="235"/>
      <c r="BB7" s="235"/>
      <c r="BC7" s="235"/>
      <c r="BD7" s="235"/>
      <c r="BE7" s="236"/>
      <c r="BF7" s="236"/>
      <c r="BG7" s="236"/>
      <c r="BH7" s="236"/>
      <c r="BI7" s="236"/>
      <c r="BJ7" s="236"/>
      <c r="BK7" s="236"/>
      <c r="BL7" s="236"/>
      <c r="BM7" s="236"/>
      <c r="BN7" s="236"/>
      <c r="BO7" s="236"/>
      <c r="BP7" s="236"/>
      <c r="BQ7" s="239">
        <v>1</v>
      </c>
      <c r="BR7" s="240"/>
      <c r="BS7" s="1165" t="s">
        <v>591</v>
      </c>
      <c r="BT7" s="1166"/>
      <c r="BU7" s="1166"/>
      <c r="BV7" s="1166"/>
      <c r="BW7" s="1166"/>
      <c r="BX7" s="1166"/>
      <c r="BY7" s="1166"/>
      <c r="BZ7" s="1166"/>
      <c r="CA7" s="1166"/>
      <c r="CB7" s="1166"/>
      <c r="CC7" s="1166"/>
      <c r="CD7" s="1166"/>
      <c r="CE7" s="1166"/>
      <c r="CF7" s="1166"/>
      <c r="CG7" s="1178"/>
      <c r="CH7" s="1162" t="s">
        <v>590</v>
      </c>
      <c r="CI7" s="1163"/>
      <c r="CJ7" s="1163"/>
      <c r="CK7" s="1163"/>
      <c r="CL7" s="1164"/>
      <c r="CM7" s="1162" t="s">
        <v>590</v>
      </c>
      <c r="CN7" s="1163"/>
      <c r="CO7" s="1163"/>
      <c r="CP7" s="1163"/>
      <c r="CQ7" s="1164"/>
      <c r="CR7" s="1162">
        <v>10</v>
      </c>
      <c r="CS7" s="1163"/>
      <c r="CT7" s="1163"/>
      <c r="CU7" s="1163"/>
      <c r="CV7" s="1164"/>
      <c r="CW7" s="1162" t="s">
        <v>590</v>
      </c>
      <c r="CX7" s="1163"/>
      <c r="CY7" s="1163"/>
      <c r="CZ7" s="1163"/>
      <c r="DA7" s="1164"/>
      <c r="DB7" s="1162" t="s">
        <v>590</v>
      </c>
      <c r="DC7" s="1163"/>
      <c r="DD7" s="1163"/>
      <c r="DE7" s="1163"/>
      <c r="DF7" s="1164"/>
      <c r="DG7" s="1162" t="s">
        <v>590</v>
      </c>
      <c r="DH7" s="1163"/>
      <c r="DI7" s="1163"/>
      <c r="DJ7" s="1163"/>
      <c r="DK7" s="1164"/>
      <c r="DL7" s="1162" t="s">
        <v>590</v>
      </c>
      <c r="DM7" s="1163"/>
      <c r="DN7" s="1163"/>
      <c r="DO7" s="1163"/>
      <c r="DP7" s="1164"/>
      <c r="DQ7" s="1162" t="s">
        <v>590</v>
      </c>
      <c r="DR7" s="1163"/>
      <c r="DS7" s="1163"/>
      <c r="DT7" s="1163"/>
      <c r="DU7" s="1164"/>
      <c r="DV7" s="1165"/>
      <c r="DW7" s="1166"/>
      <c r="DX7" s="1166"/>
      <c r="DY7" s="1166"/>
      <c r="DZ7" s="1167"/>
      <c r="EA7" s="237"/>
    </row>
    <row r="8" spans="1:131" s="238" customFormat="1" ht="26.25" customHeight="1">
      <c r="A8" s="241">
        <v>2</v>
      </c>
      <c r="B8" s="1096"/>
      <c r="C8" s="1097"/>
      <c r="D8" s="1097"/>
      <c r="E8" s="1097"/>
      <c r="F8" s="1097"/>
      <c r="G8" s="1097"/>
      <c r="H8" s="1097"/>
      <c r="I8" s="1097"/>
      <c r="J8" s="1097"/>
      <c r="K8" s="1097"/>
      <c r="L8" s="1097"/>
      <c r="M8" s="1097"/>
      <c r="N8" s="1097"/>
      <c r="O8" s="1097"/>
      <c r="P8" s="1098"/>
      <c r="Q8" s="1104"/>
      <c r="R8" s="1105"/>
      <c r="S8" s="1105"/>
      <c r="T8" s="1105"/>
      <c r="U8" s="1105"/>
      <c r="V8" s="1105"/>
      <c r="W8" s="1105"/>
      <c r="X8" s="1105"/>
      <c r="Y8" s="1105"/>
      <c r="Z8" s="1105"/>
      <c r="AA8" s="1105"/>
      <c r="AB8" s="1105"/>
      <c r="AC8" s="1105"/>
      <c r="AD8" s="1105"/>
      <c r="AE8" s="1106"/>
      <c r="AF8" s="1101"/>
      <c r="AG8" s="1102"/>
      <c r="AH8" s="1102"/>
      <c r="AI8" s="1102"/>
      <c r="AJ8" s="1103"/>
      <c r="AK8" s="1146"/>
      <c r="AL8" s="1147"/>
      <c r="AM8" s="1147"/>
      <c r="AN8" s="1147"/>
      <c r="AO8" s="1147"/>
      <c r="AP8" s="1147"/>
      <c r="AQ8" s="1147"/>
      <c r="AR8" s="1147"/>
      <c r="AS8" s="1147"/>
      <c r="AT8" s="1147"/>
      <c r="AU8" s="1148"/>
      <c r="AV8" s="1148"/>
      <c r="AW8" s="1148"/>
      <c r="AX8" s="1148"/>
      <c r="AY8" s="1149"/>
      <c r="AZ8" s="235"/>
      <c r="BA8" s="235"/>
      <c r="BB8" s="235"/>
      <c r="BC8" s="235"/>
      <c r="BD8" s="235"/>
      <c r="BE8" s="236"/>
      <c r="BF8" s="236"/>
      <c r="BG8" s="236"/>
      <c r="BH8" s="236"/>
      <c r="BI8" s="236"/>
      <c r="BJ8" s="236"/>
      <c r="BK8" s="236"/>
      <c r="BL8" s="236"/>
      <c r="BM8" s="236"/>
      <c r="BN8" s="236"/>
      <c r="BO8" s="236"/>
      <c r="BP8" s="236"/>
      <c r="BQ8" s="241">
        <v>2</v>
      </c>
      <c r="BR8" s="242"/>
      <c r="BS8" s="1056" t="s">
        <v>592</v>
      </c>
      <c r="BT8" s="1057"/>
      <c r="BU8" s="1057"/>
      <c r="BV8" s="1057"/>
      <c r="BW8" s="1057"/>
      <c r="BX8" s="1057"/>
      <c r="BY8" s="1057"/>
      <c r="BZ8" s="1057"/>
      <c r="CA8" s="1057"/>
      <c r="CB8" s="1057"/>
      <c r="CC8" s="1057"/>
      <c r="CD8" s="1057"/>
      <c r="CE8" s="1057"/>
      <c r="CF8" s="1057"/>
      <c r="CG8" s="1078"/>
      <c r="CH8" s="1053">
        <v>-15</v>
      </c>
      <c r="CI8" s="1054"/>
      <c r="CJ8" s="1054"/>
      <c r="CK8" s="1054"/>
      <c r="CL8" s="1055"/>
      <c r="CM8" s="1053">
        <v>-11</v>
      </c>
      <c r="CN8" s="1054"/>
      <c r="CO8" s="1054"/>
      <c r="CP8" s="1054"/>
      <c r="CQ8" s="1055"/>
      <c r="CR8" s="1053">
        <v>9</v>
      </c>
      <c r="CS8" s="1054"/>
      <c r="CT8" s="1054"/>
      <c r="CU8" s="1054"/>
      <c r="CV8" s="1055"/>
      <c r="CW8" s="1053" t="s">
        <v>590</v>
      </c>
      <c r="CX8" s="1054"/>
      <c r="CY8" s="1054"/>
      <c r="CZ8" s="1054"/>
      <c r="DA8" s="1055"/>
      <c r="DB8" s="1053" t="s">
        <v>590</v>
      </c>
      <c r="DC8" s="1054"/>
      <c r="DD8" s="1054"/>
      <c r="DE8" s="1054"/>
      <c r="DF8" s="1055"/>
      <c r="DG8" s="1053" t="s">
        <v>590</v>
      </c>
      <c r="DH8" s="1054"/>
      <c r="DI8" s="1054"/>
      <c r="DJ8" s="1054"/>
      <c r="DK8" s="1055"/>
      <c r="DL8" s="1053" t="s">
        <v>590</v>
      </c>
      <c r="DM8" s="1054"/>
      <c r="DN8" s="1054"/>
      <c r="DO8" s="1054"/>
      <c r="DP8" s="1055"/>
      <c r="DQ8" s="1053" t="s">
        <v>590</v>
      </c>
      <c r="DR8" s="1054"/>
      <c r="DS8" s="1054"/>
      <c r="DT8" s="1054"/>
      <c r="DU8" s="1055"/>
      <c r="DV8" s="1056"/>
      <c r="DW8" s="1057"/>
      <c r="DX8" s="1057"/>
      <c r="DY8" s="1057"/>
      <c r="DZ8" s="1058"/>
      <c r="EA8" s="237"/>
    </row>
    <row r="9" spans="1:131" s="238" customFormat="1" ht="26.25" customHeight="1">
      <c r="A9" s="241">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35"/>
      <c r="BA9" s="235"/>
      <c r="BB9" s="235"/>
      <c r="BC9" s="235"/>
      <c r="BD9" s="235"/>
      <c r="BE9" s="236"/>
      <c r="BF9" s="236"/>
      <c r="BG9" s="236"/>
      <c r="BH9" s="236"/>
      <c r="BI9" s="236"/>
      <c r="BJ9" s="236"/>
      <c r="BK9" s="236"/>
      <c r="BL9" s="236"/>
      <c r="BM9" s="236"/>
      <c r="BN9" s="236"/>
      <c r="BO9" s="236"/>
      <c r="BP9" s="236"/>
      <c r="BQ9" s="241">
        <v>3</v>
      </c>
      <c r="BR9" s="242"/>
      <c r="BS9" s="1056" t="s">
        <v>593</v>
      </c>
      <c r="BT9" s="1057"/>
      <c r="BU9" s="1057"/>
      <c r="BV9" s="1057"/>
      <c r="BW9" s="1057"/>
      <c r="BX9" s="1057"/>
      <c r="BY9" s="1057"/>
      <c r="BZ9" s="1057"/>
      <c r="CA9" s="1057"/>
      <c r="CB9" s="1057"/>
      <c r="CC9" s="1057"/>
      <c r="CD9" s="1057"/>
      <c r="CE9" s="1057"/>
      <c r="CF9" s="1057"/>
      <c r="CG9" s="1078"/>
      <c r="CH9" s="1053">
        <v>11</v>
      </c>
      <c r="CI9" s="1054"/>
      <c r="CJ9" s="1054"/>
      <c r="CK9" s="1054"/>
      <c r="CL9" s="1055"/>
      <c r="CM9" s="1053">
        <v>55</v>
      </c>
      <c r="CN9" s="1054"/>
      <c r="CO9" s="1054"/>
      <c r="CP9" s="1054"/>
      <c r="CQ9" s="1055"/>
      <c r="CR9" s="1053">
        <v>10</v>
      </c>
      <c r="CS9" s="1054"/>
      <c r="CT9" s="1054"/>
      <c r="CU9" s="1054"/>
      <c r="CV9" s="1055"/>
      <c r="CW9" s="1053" t="s">
        <v>590</v>
      </c>
      <c r="CX9" s="1054"/>
      <c r="CY9" s="1054"/>
      <c r="CZ9" s="1054"/>
      <c r="DA9" s="1055"/>
      <c r="DB9" s="1053" t="s">
        <v>590</v>
      </c>
      <c r="DC9" s="1054"/>
      <c r="DD9" s="1054"/>
      <c r="DE9" s="1054"/>
      <c r="DF9" s="1055"/>
      <c r="DG9" s="1053" t="s">
        <v>590</v>
      </c>
      <c r="DH9" s="1054"/>
      <c r="DI9" s="1054"/>
      <c r="DJ9" s="1054"/>
      <c r="DK9" s="1055"/>
      <c r="DL9" s="1053" t="s">
        <v>590</v>
      </c>
      <c r="DM9" s="1054"/>
      <c r="DN9" s="1054"/>
      <c r="DO9" s="1054"/>
      <c r="DP9" s="1055"/>
      <c r="DQ9" s="1053" t="s">
        <v>590</v>
      </c>
      <c r="DR9" s="1054"/>
      <c r="DS9" s="1054"/>
      <c r="DT9" s="1054"/>
      <c r="DU9" s="1055"/>
      <c r="DV9" s="1056"/>
      <c r="DW9" s="1057"/>
      <c r="DX9" s="1057"/>
      <c r="DY9" s="1057"/>
      <c r="DZ9" s="1058"/>
      <c r="EA9" s="237"/>
    </row>
    <row r="10" spans="1:131" s="238" customFormat="1" ht="26.25" customHeight="1">
      <c r="A10" s="241">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35"/>
      <c r="BA10" s="235"/>
      <c r="BB10" s="235"/>
      <c r="BC10" s="235"/>
      <c r="BD10" s="235"/>
      <c r="BE10" s="236"/>
      <c r="BF10" s="236"/>
      <c r="BG10" s="236"/>
      <c r="BH10" s="236"/>
      <c r="BI10" s="236"/>
      <c r="BJ10" s="236"/>
      <c r="BK10" s="236"/>
      <c r="BL10" s="236"/>
      <c r="BM10" s="236"/>
      <c r="BN10" s="236"/>
      <c r="BO10" s="236"/>
      <c r="BP10" s="236"/>
      <c r="BQ10" s="241">
        <v>4</v>
      </c>
      <c r="BR10" s="242" t="s">
        <v>595</v>
      </c>
      <c r="BS10" s="1056" t="s">
        <v>594</v>
      </c>
      <c r="BT10" s="1057"/>
      <c r="BU10" s="1057"/>
      <c r="BV10" s="1057"/>
      <c r="BW10" s="1057"/>
      <c r="BX10" s="1057"/>
      <c r="BY10" s="1057"/>
      <c r="BZ10" s="1057"/>
      <c r="CA10" s="1057"/>
      <c r="CB10" s="1057"/>
      <c r="CC10" s="1057"/>
      <c r="CD10" s="1057"/>
      <c r="CE10" s="1057"/>
      <c r="CF10" s="1057"/>
      <c r="CG10" s="1078"/>
      <c r="CH10" s="1053">
        <v>0</v>
      </c>
      <c r="CI10" s="1054"/>
      <c r="CJ10" s="1054"/>
      <c r="CK10" s="1054"/>
      <c r="CL10" s="1055"/>
      <c r="CM10" s="1053">
        <v>48</v>
      </c>
      <c r="CN10" s="1054"/>
      <c r="CO10" s="1054"/>
      <c r="CP10" s="1054"/>
      <c r="CQ10" s="1055"/>
      <c r="CR10" s="1053">
        <v>10</v>
      </c>
      <c r="CS10" s="1054"/>
      <c r="CT10" s="1054"/>
      <c r="CU10" s="1054"/>
      <c r="CV10" s="1055"/>
      <c r="CW10" s="1053" t="s">
        <v>590</v>
      </c>
      <c r="CX10" s="1054"/>
      <c r="CY10" s="1054"/>
      <c r="CZ10" s="1054"/>
      <c r="DA10" s="1055"/>
      <c r="DB10" s="1053" t="s">
        <v>590</v>
      </c>
      <c r="DC10" s="1054"/>
      <c r="DD10" s="1054"/>
      <c r="DE10" s="1054"/>
      <c r="DF10" s="1055"/>
      <c r="DG10" s="1053">
        <v>133</v>
      </c>
      <c r="DH10" s="1054"/>
      <c r="DI10" s="1054"/>
      <c r="DJ10" s="1054"/>
      <c r="DK10" s="1055"/>
      <c r="DL10" s="1053" t="s">
        <v>590</v>
      </c>
      <c r="DM10" s="1054"/>
      <c r="DN10" s="1054"/>
      <c r="DO10" s="1054"/>
      <c r="DP10" s="1055"/>
      <c r="DQ10" s="1053">
        <v>85</v>
      </c>
      <c r="DR10" s="1054"/>
      <c r="DS10" s="1054"/>
      <c r="DT10" s="1054"/>
      <c r="DU10" s="1055"/>
      <c r="DV10" s="1056"/>
      <c r="DW10" s="1057"/>
      <c r="DX10" s="1057"/>
      <c r="DY10" s="1057"/>
      <c r="DZ10" s="1058"/>
      <c r="EA10" s="237"/>
    </row>
    <row r="11" spans="1:131" s="238" customFormat="1" ht="26.25" customHeight="1">
      <c r="A11" s="241">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394</v>
      </c>
      <c r="BA22" s="1094"/>
      <c r="BB22" s="1094"/>
      <c r="BC22" s="1094"/>
      <c r="BD22" s="1095"/>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395</v>
      </c>
      <c r="B23" s="1001" t="s">
        <v>396</v>
      </c>
      <c r="C23" s="1002"/>
      <c r="D23" s="1002"/>
      <c r="E23" s="1002"/>
      <c r="F23" s="1002"/>
      <c r="G23" s="1002"/>
      <c r="H23" s="1002"/>
      <c r="I23" s="1002"/>
      <c r="J23" s="1002"/>
      <c r="K23" s="1002"/>
      <c r="L23" s="1002"/>
      <c r="M23" s="1002"/>
      <c r="N23" s="1002"/>
      <c r="O23" s="1002"/>
      <c r="P23" s="1012"/>
      <c r="Q23" s="1133">
        <v>27149</v>
      </c>
      <c r="R23" s="1127"/>
      <c r="S23" s="1127"/>
      <c r="T23" s="1127"/>
      <c r="U23" s="1127"/>
      <c r="V23" s="1127">
        <v>25906</v>
      </c>
      <c r="W23" s="1127"/>
      <c r="X23" s="1127"/>
      <c r="Y23" s="1127"/>
      <c r="Z23" s="1127"/>
      <c r="AA23" s="1127">
        <v>1243</v>
      </c>
      <c r="AB23" s="1127"/>
      <c r="AC23" s="1127"/>
      <c r="AD23" s="1127"/>
      <c r="AE23" s="1134"/>
      <c r="AF23" s="1135">
        <v>978</v>
      </c>
      <c r="AG23" s="1127"/>
      <c r="AH23" s="1127"/>
      <c r="AI23" s="1127"/>
      <c r="AJ23" s="1136"/>
      <c r="AK23" s="1137"/>
      <c r="AL23" s="1138"/>
      <c r="AM23" s="1138"/>
      <c r="AN23" s="1138"/>
      <c r="AO23" s="1138"/>
      <c r="AP23" s="1127">
        <v>28478</v>
      </c>
      <c r="AQ23" s="1127"/>
      <c r="AR23" s="1127"/>
      <c r="AS23" s="1127"/>
      <c r="AT23" s="1127"/>
      <c r="AU23" s="1128"/>
      <c r="AV23" s="1128"/>
      <c r="AW23" s="1128"/>
      <c r="AX23" s="1128"/>
      <c r="AY23" s="1129"/>
      <c r="AZ23" s="1130" t="s">
        <v>397</v>
      </c>
      <c r="BA23" s="1131"/>
      <c r="BB23" s="1131"/>
      <c r="BC23" s="1131"/>
      <c r="BD23" s="1132"/>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6" t="s">
        <v>398</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5" t="s">
        <v>399</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376</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21" t="s">
        <v>403</v>
      </c>
      <c r="AG26" s="1072"/>
      <c r="AH26" s="1072"/>
      <c r="AI26" s="1072"/>
      <c r="AJ26" s="1122"/>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383</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3"/>
      <c r="AG27" s="1075"/>
      <c r="AH27" s="1075"/>
      <c r="AI27" s="1075"/>
      <c r="AJ27" s="1124"/>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3" t="s">
        <v>408</v>
      </c>
      <c r="C28" s="1114"/>
      <c r="D28" s="1114"/>
      <c r="E28" s="1114"/>
      <c r="F28" s="1114"/>
      <c r="G28" s="1114"/>
      <c r="H28" s="1114"/>
      <c r="I28" s="1114"/>
      <c r="J28" s="1114"/>
      <c r="K28" s="1114"/>
      <c r="L28" s="1114"/>
      <c r="M28" s="1114"/>
      <c r="N28" s="1114"/>
      <c r="O28" s="1114"/>
      <c r="P28" s="1115"/>
      <c r="Q28" s="1116">
        <v>5838</v>
      </c>
      <c r="R28" s="1117"/>
      <c r="S28" s="1117"/>
      <c r="T28" s="1117"/>
      <c r="U28" s="1117"/>
      <c r="V28" s="1117">
        <v>5787</v>
      </c>
      <c r="W28" s="1117"/>
      <c r="X28" s="1117"/>
      <c r="Y28" s="1117"/>
      <c r="Z28" s="1117"/>
      <c r="AA28" s="1117">
        <v>51</v>
      </c>
      <c r="AB28" s="1117"/>
      <c r="AC28" s="1117"/>
      <c r="AD28" s="1117"/>
      <c r="AE28" s="1118"/>
      <c r="AF28" s="1119">
        <v>51</v>
      </c>
      <c r="AG28" s="1117"/>
      <c r="AH28" s="1117"/>
      <c r="AI28" s="1117"/>
      <c r="AJ28" s="1120"/>
      <c r="AK28" s="1108">
        <v>399</v>
      </c>
      <c r="AL28" s="1109"/>
      <c r="AM28" s="1109"/>
      <c r="AN28" s="1109"/>
      <c r="AO28" s="1109"/>
      <c r="AP28" s="1109" t="s">
        <v>581</v>
      </c>
      <c r="AQ28" s="1109"/>
      <c r="AR28" s="1109"/>
      <c r="AS28" s="1109"/>
      <c r="AT28" s="1109"/>
      <c r="AU28" s="1109" t="s">
        <v>581</v>
      </c>
      <c r="AV28" s="1109"/>
      <c r="AW28" s="1109"/>
      <c r="AX28" s="1109"/>
      <c r="AY28" s="1109"/>
      <c r="AZ28" s="1110" t="s">
        <v>581</v>
      </c>
      <c r="BA28" s="1110"/>
      <c r="BB28" s="1110"/>
      <c r="BC28" s="1110"/>
      <c r="BD28" s="1110"/>
      <c r="BE28" s="1111"/>
      <c r="BF28" s="1111"/>
      <c r="BG28" s="1111"/>
      <c r="BH28" s="1111"/>
      <c r="BI28" s="1112"/>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6" t="s">
        <v>409</v>
      </c>
      <c r="C29" s="1097"/>
      <c r="D29" s="1097"/>
      <c r="E29" s="1097"/>
      <c r="F29" s="1097"/>
      <c r="G29" s="1097"/>
      <c r="H29" s="1097"/>
      <c r="I29" s="1097"/>
      <c r="J29" s="1097"/>
      <c r="K29" s="1097"/>
      <c r="L29" s="1097"/>
      <c r="M29" s="1097"/>
      <c r="N29" s="1097"/>
      <c r="O29" s="1097"/>
      <c r="P29" s="1098"/>
      <c r="Q29" s="1104">
        <v>639</v>
      </c>
      <c r="R29" s="1105"/>
      <c r="S29" s="1105"/>
      <c r="T29" s="1105"/>
      <c r="U29" s="1105"/>
      <c r="V29" s="1105">
        <v>638</v>
      </c>
      <c r="W29" s="1105"/>
      <c r="X29" s="1105"/>
      <c r="Y29" s="1105"/>
      <c r="Z29" s="1105"/>
      <c r="AA29" s="1105">
        <v>1</v>
      </c>
      <c r="AB29" s="1105"/>
      <c r="AC29" s="1105"/>
      <c r="AD29" s="1105"/>
      <c r="AE29" s="1106"/>
      <c r="AF29" s="1101">
        <v>1</v>
      </c>
      <c r="AG29" s="1102"/>
      <c r="AH29" s="1102"/>
      <c r="AI29" s="1102"/>
      <c r="AJ29" s="1103"/>
      <c r="AK29" s="1044">
        <v>171</v>
      </c>
      <c r="AL29" s="1035"/>
      <c r="AM29" s="1035"/>
      <c r="AN29" s="1035"/>
      <c r="AO29" s="1035"/>
      <c r="AP29" s="1035" t="s">
        <v>581</v>
      </c>
      <c r="AQ29" s="1035"/>
      <c r="AR29" s="1035"/>
      <c r="AS29" s="1035"/>
      <c r="AT29" s="1035"/>
      <c r="AU29" s="1035" t="s">
        <v>581</v>
      </c>
      <c r="AV29" s="1035"/>
      <c r="AW29" s="1035"/>
      <c r="AX29" s="1035"/>
      <c r="AY29" s="1035"/>
      <c r="AZ29" s="1107" t="s">
        <v>581</v>
      </c>
      <c r="BA29" s="1107"/>
      <c r="BB29" s="1107"/>
      <c r="BC29" s="1107"/>
      <c r="BD29" s="1107"/>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6" t="s">
        <v>410</v>
      </c>
      <c r="C30" s="1097"/>
      <c r="D30" s="1097"/>
      <c r="E30" s="1097"/>
      <c r="F30" s="1097"/>
      <c r="G30" s="1097"/>
      <c r="H30" s="1097"/>
      <c r="I30" s="1097"/>
      <c r="J30" s="1097"/>
      <c r="K30" s="1097"/>
      <c r="L30" s="1097"/>
      <c r="M30" s="1097"/>
      <c r="N30" s="1097"/>
      <c r="O30" s="1097"/>
      <c r="P30" s="1098"/>
      <c r="Q30" s="1104">
        <v>6087</v>
      </c>
      <c r="R30" s="1105"/>
      <c r="S30" s="1105"/>
      <c r="T30" s="1105"/>
      <c r="U30" s="1105"/>
      <c r="V30" s="1105">
        <v>5870</v>
      </c>
      <c r="W30" s="1105"/>
      <c r="X30" s="1105"/>
      <c r="Y30" s="1105"/>
      <c r="Z30" s="1105"/>
      <c r="AA30" s="1105">
        <v>218</v>
      </c>
      <c r="AB30" s="1105"/>
      <c r="AC30" s="1105"/>
      <c r="AD30" s="1105"/>
      <c r="AE30" s="1106"/>
      <c r="AF30" s="1101">
        <v>218</v>
      </c>
      <c r="AG30" s="1102"/>
      <c r="AH30" s="1102"/>
      <c r="AI30" s="1102"/>
      <c r="AJ30" s="1103"/>
      <c r="AK30" s="1044">
        <v>988</v>
      </c>
      <c r="AL30" s="1035"/>
      <c r="AM30" s="1035"/>
      <c r="AN30" s="1035"/>
      <c r="AO30" s="1035"/>
      <c r="AP30" s="1035" t="s">
        <v>581</v>
      </c>
      <c r="AQ30" s="1035"/>
      <c r="AR30" s="1035"/>
      <c r="AS30" s="1035"/>
      <c r="AT30" s="1035"/>
      <c r="AU30" s="1035" t="s">
        <v>581</v>
      </c>
      <c r="AV30" s="1035"/>
      <c r="AW30" s="1035"/>
      <c r="AX30" s="1035"/>
      <c r="AY30" s="1035"/>
      <c r="AZ30" s="1107" t="s">
        <v>581</v>
      </c>
      <c r="BA30" s="1107"/>
      <c r="BB30" s="1107"/>
      <c r="BC30" s="1107"/>
      <c r="BD30" s="1107"/>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6" t="s">
        <v>411</v>
      </c>
      <c r="C31" s="1097"/>
      <c r="D31" s="1097"/>
      <c r="E31" s="1097"/>
      <c r="F31" s="1097"/>
      <c r="G31" s="1097"/>
      <c r="H31" s="1097"/>
      <c r="I31" s="1097"/>
      <c r="J31" s="1097"/>
      <c r="K31" s="1097"/>
      <c r="L31" s="1097"/>
      <c r="M31" s="1097"/>
      <c r="N31" s="1097"/>
      <c r="O31" s="1097"/>
      <c r="P31" s="1098"/>
      <c r="Q31" s="1104">
        <v>350</v>
      </c>
      <c r="R31" s="1105"/>
      <c r="S31" s="1105"/>
      <c r="T31" s="1105"/>
      <c r="U31" s="1105"/>
      <c r="V31" s="1105">
        <v>351</v>
      </c>
      <c r="W31" s="1105"/>
      <c r="X31" s="1105"/>
      <c r="Y31" s="1105"/>
      <c r="Z31" s="1105"/>
      <c r="AA31" s="1105">
        <v>-1</v>
      </c>
      <c r="AB31" s="1105"/>
      <c r="AC31" s="1105"/>
      <c r="AD31" s="1105"/>
      <c r="AE31" s="1106"/>
      <c r="AF31" s="1101">
        <v>1059</v>
      </c>
      <c r="AG31" s="1102"/>
      <c r="AH31" s="1102"/>
      <c r="AI31" s="1102"/>
      <c r="AJ31" s="1103"/>
      <c r="AK31" s="1044">
        <v>2</v>
      </c>
      <c r="AL31" s="1035"/>
      <c r="AM31" s="1035"/>
      <c r="AN31" s="1035"/>
      <c r="AO31" s="1035"/>
      <c r="AP31" s="1035">
        <v>441</v>
      </c>
      <c r="AQ31" s="1035"/>
      <c r="AR31" s="1035"/>
      <c r="AS31" s="1035"/>
      <c r="AT31" s="1035"/>
      <c r="AU31" s="1035">
        <v>4</v>
      </c>
      <c r="AV31" s="1035"/>
      <c r="AW31" s="1035"/>
      <c r="AX31" s="1035"/>
      <c r="AY31" s="1035"/>
      <c r="AZ31" s="1107" t="s">
        <v>581</v>
      </c>
      <c r="BA31" s="1107"/>
      <c r="BB31" s="1107"/>
      <c r="BC31" s="1107"/>
      <c r="BD31" s="1107"/>
      <c r="BE31" s="1036" t="s">
        <v>412</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6" t="s">
        <v>413</v>
      </c>
      <c r="C32" s="1097"/>
      <c r="D32" s="1097"/>
      <c r="E32" s="1097"/>
      <c r="F32" s="1097"/>
      <c r="G32" s="1097"/>
      <c r="H32" s="1097"/>
      <c r="I32" s="1097"/>
      <c r="J32" s="1097"/>
      <c r="K32" s="1097"/>
      <c r="L32" s="1097"/>
      <c r="M32" s="1097"/>
      <c r="N32" s="1097"/>
      <c r="O32" s="1097"/>
      <c r="P32" s="1098"/>
      <c r="Q32" s="1104">
        <v>489</v>
      </c>
      <c r="R32" s="1105"/>
      <c r="S32" s="1105"/>
      <c r="T32" s="1105"/>
      <c r="U32" s="1105"/>
      <c r="V32" s="1105">
        <v>482</v>
      </c>
      <c r="W32" s="1105"/>
      <c r="X32" s="1105"/>
      <c r="Y32" s="1105"/>
      <c r="Z32" s="1105"/>
      <c r="AA32" s="1105">
        <v>7</v>
      </c>
      <c r="AB32" s="1105"/>
      <c r="AC32" s="1105"/>
      <c r="AD32" s="1105"/>
      <c r="AE32" s="1106"/>
      <c r="AF32" s="1101">
        <v>84</v>
      </c>
      <c r="AG32" s="1102"/>
      <c r="AH32" s="1102"/>
      <c r="AI32" s="1102"/>
      <c r="AJ32" s="1103"/>
      <c r="AK32" s="1044">
        <v>131</v>
      </c>
      <c r="AL32" s="1035"/>
      <c r="AM32" s="1035"/>
      <c r="AN32" s="1035"/>
      <c r="AO32" s="1035"/>
      <c r="AP32" s="1035">
        <v>872</v>
      </c>
      <c r="AQ32" s="1035"/>
      <c r="AR32" s="1035"/>
      <c r="AS32" s="1035"/>
      <c r="AT32" s="1035"/>
      <c r="AU32" s="1035">
        <v>474</v>
      </c>
      <c r="AV32" s="1035"/>
      <c r="AW32" s="1035"/>
      <c r="AX32" s="1035"/>
      <c r="AY32" s="1035"/>
      <c r="AZ32" s="1107" t="s">
        <v>581</v>
      </c>
      <c r="BA32" s="1107"/>
      <c r="BB32" s="1107"/>
      <c r="BC32" s="1107"/>
      <c r="BD32" s="1107"/>
      <c r="BE32" s="1036" t="s">
        <v>412</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6" t="s">
        <v>414</v>
      </c>
      <c r="C33" s="1097"/>
      <c r="D33" s="1097"/>
      <c r="E33" s="1097"/>
      <c r="F33" s="1097"/>
      <c r="G33" s="1097"/>
      <c r="H33" s="1097"/>
      <c r="I33" s="1097"/>
      <c r="J33" s="1097"/>
      <c r="K33" s="1097"/>
      <c r="L33" s="1097"/>
      <c r="M33" s="1097"/>
      <c r="N33" s="1097"/>
      <c r="O33" s="1097"/>
      <c r="P33" s="1098"/>
      <c r="Q33" s="1104">
        <v>1318</v>
      </c>
      <c r="R33" s="1105"/>
      <c r="S33" s="1105"/>
      <c r="T33" s="1105"/>
      <c r="U33" s="1105"/>
      <c r="V33" s="1105">
        <v>1268</v>
      </c>
      <c r="W33" s="1105"/>
      <c r="X33" s="1105"/>
      <c r="Y33" s="1105"/>
      <c r="Z33" s="1105"/>
      <c r="AA33" s="1105">
        <v>50</v>
      </c>
      <c r="AB33" s="1105"/>
      <c r="AC33" s="1105"/>
      <c r="AD33" s="1105"/>
      <c r="AE33" s="1106"/>
      <c r="AF33" s="1101">
        <v>99</v>
      </c>
      <c r="AG33" s="1102"/>
      <c r="AH33" s="1102"/>
      <c r="AI33" s="1102"/>
      <c r="AJ33" s="1103"/>
      <c r="AK33" s="1044">
        <v>888</v>
      </c>
      <c r="AL33" s="1035"/>
      <c r="AM33" s="1035"/>
      <c r="AN33" s="1035"/>
      <c r="AO33" s="1035"/>
      <c r="AP33" s="1035">
        <v>8075</v>
      </c>
      <c r="AQ33" s="1035"/>
      <c r="AR33" s="1035"/>
      <c r="AS33" s="1035"/>
      <c r="AT33" s="1035"/>
      <c r="AU33" s="1035">
        <v>7081</v>
      </c>
      <c r="AV33" s="1035"/>
      <c r="AW33" s="1035"/>
      <c r="AX33" s="1035"/>
      <c r="AY33" s="1035"/>
      <c r="AZ33" s="1107" t="s">
        <v>581</v>
      </c>
      <c r="BA33" s="1107"/>
      <c r="BB33" s="1107"/>
      <c r="BC33" s="1107"/>
      <c r="BD33" s="1107"/>
      <c r="BE33" s="1036" t="s">
        <v>412</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6" t="s">
        <v>415</v>
      </c>
      <c r="C34" s="1097"/>
      <c r="D34" s="1097"/>
      <c r="E34" s="1097"/>
      <c r="F34" s="1097"/>
      <c r="G34" s="1097"/>
      <c r="H34" s="1097"/>
      <c r="I34" s="1097"/>
      <c r="J34" s="1097"/>
      <c r="K34" s="1097"/>
      <c r="L34" s="1097"/>
      <c r="M34" s="1097"/>
      <c r="N34" s="1097"/>
      <c r="O34" s="1097"/>
      <c r="P34" s="1098"/>
      <c r="Q34" s="1104">
        <v>23</v>
      </c>
      <c r="R34" s="1105"/>
      <c r="S34" s="1105"/>
      <c r="T34" s="1105"/>
      <c r="U34" s="1105"/>
      <c r="V34" s="1105">
        <v>15</v>
      </c>
      <c r="W34" s="1105"/>
      <c r="X34" s="1105"/>
      <c r="Y34" s="1105"/>
      <c r="Z34" s="1105"/>
      <c r="AA34" s="1105">
        <v>8</v>
      </c>
      <c r="AB34" s="1105"/>
      <c r="AC34" s="1105"/>
      <c r="AD34" s="1105"/>
      <c r="AE34" s="1106"/>
      <c r="AF34" s="1101">
        <v>8</v>
      </c>
      <c r="AG34" s="1102"/>
      <c r="AH34" s="1102"/>
      <c r="AI34" s="1102"/>
      <c r="AJ34" s="1103"/>
      <c r="AK34" s="1044" t="s">
        <v>581</v>
      </c>
      <c r="AL34" s="1035"/>
      <c r="AM34" s="1035"/>
      <c r="AN34" s="1035"/>
      <c r="AO34" s="1035"/>
      <c r="AP34" s="1035">
        <v>443</v>
      </c>
      <c r="AQ34" s="1035"/>
      <c r="AR34" s="1035"/>
      <c r="AS34" s="1035"/>
      <c r="AT34" s="1035"/>
      <c r="AU34" s="1035" t="s">
        <v>581</v>
      </c>
      <c r="AV34" s="1035"/>
      <c r="AW34" s="1035"/>
      <c r="AX34" s="1035"/>
      <c r="AY34" s="1035"/>
      <c r="AZ34" s="1107" t="s">
        <v>581</v>
      </c>
      <c r="BA34" s="1107"/>
      <c r="BB34" s="1107"/>
      <c r="BC34" s="1107"/>
      <c r="BD34" s="1107"/>
      <c r="BE34" s="1036" t="s">
        <v>416</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4"/>
      <c r="AL35" s="1035"/>
      <c r="AM35" s="1035"/>
      <c r="AN35" s="1035"/>
      <c r="AO35" s="1035"/>
      <c r="AP35" s="1035"/>
      <c r="AQ35" s="1035"/>
      <c r="AR35" s="1035"/>
      <c r="AS35" s="1035"/>
      <c r="AT35" s="1035"/>
      <c r="AU35" s="1035"/>
      <c r="AV35" s="1035"/>
      <c r="AW35" s="1035"/>
      <c r="AX35" s="1035"/>
      <c r="AY35" s="1035"/>
      <c r="AZ35" s="1107"/>
      <c r="BA35" s="1107"/>
      <c r="BB35" s="1107"/>
      <c r="BC35" s="1107"/>
      <c r="BD35" s="1107"/>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417</v>
      </c>
      <c r="BK62" s="1094"/>
      <c r="BL62" s="1094"/>
      <c r="BM62" s="1094"/>
      <c r="BN62" s="1095"/>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395</v>
      </c>
      <c r="B63" s="1001" t="s">
        <v>418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1520</v>
      </c>
      <c r="AG63" s="1023"/>
      <c r="AH63" s="1023"/>
      <c r="AI63" s="1023"/>
      <c r="AJ63" s="1088"/>
      <c r="AK63" s="1089"/>
      <c r="AL63" s="1027"/>
      <c r="AM63" s="1027"/>
      <c r="AN63" s="1027"/>
      <c r="AO63" s="1027"/>
      <c r="AP63" s="1081">
        <v>9831</v>
      </c>
      <c r="AQ63" s="1017"/>
      <c r="AR63" s="1017"/>
      <c r="AS63" s="1017"/>
      <c r="AT63" s="1082"/>
      <c r="AU63" s="1023">
        <v>7559</v>
      </c>
      <c r="AV63" s="1023"/>
      <c r="AW63" s="1023"/>
      <c r="AX63" s="1023"/>
      <c r="AY63" s="1023"/>
      <c r="AZ63" s="1083"/>
      <c r="BA63" s="1083"/>
      <c r="BB63" s="1083"/>
      <c r="BC63" s="1083"/>
      <c r="BD63" s="1083"/>
      <c r="BE63" s="1024"/>
      <c r="BF63" s="1024"/>
      <c r="BG63" s="1024"/>
      <c r="BH63" s="1024"/>
      <c r="BI63" s="1025"/>
      <c r="BJ63" s="1084" t="s">
        <v>397</v>
      </c>
      <c r="BK63" s="1017"/>
      <c r="BL63" s="1017"/>
      <c r="BM63" s="1017"/>
      <c r="BN63" s="1085"/>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420</v>
      </c>
      <c r="B66" s="1060"/>
      <c r="C66" s="1060"/>
      <c r="D66" s="1060"/>
      <c r="E66" s="1060"/>
      <c r="F66" s="1060"/>
      <c r="G66" s="1060"/>
      <c r="H66" s="1060"/>
      <c r="I66" s="1060"/>
      <c r="J66" s="1060"/>
      <c r="K66" s="1060"/>
      <c r="L66" s="1060"/>
      <c r="M66" s="1060"/>
      <c r="N66" s="1060"/>
      <c r="O66" s="1060"/>
      <c r="P66" s="1061"/>
      <c r="Q66" s="1065" t="s">
        <v>400</v>
      </c>
      <c r="R66" s="1066"/>
      <c r="S66" s="1066"/>
      <c r="T66" s="1066"/>
      <c r="U66" s="1067"/>
      <c r="V66" s="1065" t="s">
        <v>421</v>
      </c>
      <c r="W66" s="1066"/>
      <c r="X66" s="1066"/>
      <c r="Y66" s="1066"/>
      <c r="Z66" s="1067"/>
      <c r="AA66" s="1065" t="s">
        <v>422</v>
      </c>
      <c r="AB66" s="1066"/>
      <c r="AC66" s="1066"/>
      <c r="AD66" s="1066"/>
      <c r="AE66" s="1067"/>
      <c r="AF66" s="1071" t="s">
        <v>423</v>
      </c>
      <c r="AG66" s="1072"/>
      <c r="AH66" s="1072"/>
      <c r="AI66" s="1072"/>
      <c r="AJ66" s="1073"/>
      <c r="AK66" s="1065" t="s">
        <v>404</v>
      </c>
      <c r="AL66" s="1060"/>
      <c r="AM66" s="1060"/>
      <c r="AN66" s="1060"/>
      <c r="AO66" s="1061"/>
      <c r="AP66" s="1065" t="s">
        <v>405</v>
      </c>
      <c r="AQ66" s="1066"/>
      <c r="AR66" s="1066"/>
      <c r="AS66" s="1066"/>
      <c r="AT66" s="1067"/>
      <c r="AU66" s="1065" t="s">
        <v>424</v>
      </c>
      <c r="AV66" s="1066"/>
      <c r="AW66" s="1066"/>
      <c r="AX66" s="1066"/>
      <c r="AY66" s="1067"/>
      <c r="AZ66" s="1065" t="s">
        <v>383</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582</v>
      </c>
      <c r="C68" s="1050"/>
      <c r="D68" s="1050"/>
      <c r="E68" s="1050"/>
      <c r="F68" s="1050"/>
      <c r="G68" s="1050"/>
      <c r="H68" s="1050"/>
      <c r="I68" s="1050"/>
      <c r="J68" s="1050"/>
      <c r="K68" s="1050"/>
      <c r="L68" s="1050"/>
      <c r="M68" s="1050"/>
      <c r="N68" s="1050"/>
      <c r="O68" s="1050"/>
      <c r="P68" s="1051"/>
      <c r="Q68" s="1052">
        <v>2038</v>
      </c>
      <c r="R68" s="1046"/>
      <c r="S68" s="1046"/>
      <c r="T68" s="1046"/>
      <c r="U68" s="1046"/>
      <c r="V68" s="1046">
        <v>1994</v>
      </c>
      <c r="W68" s="1046"/>
      <c r="X68" s="1046"/>
      <c r="Y68" s="1046"/>
      <c r="Z68" s="1046"/>
      <c r="AA68" s="1046">
        <v>45</v>
      </c>
      <c r="AB68" s="1046"/>
      <c r="AC68" s="1046"/>
      <c r="AD68" s="1046"/>
      <c r="AE68" s="1046"/>
      <c r="AF68" s="1046">
        <v>39</v>
      </c>
      <c r="AG68" s="1046"/>
      <c r="AH68" s="1046"/>
      <c r="AI68" s="1046"/>
      <c r="AJ68" s="1046"/>
      <c r="AK68" s="1046">
        <v>31</v>
      </c>
      <c r="AL68" s="1046"/>
      <c r="AM68" s="1046"/>
      <c r="AN68" s="1046"/>
      <c r="AO68" s="1046"/>
      <c r="AP68" s="1046">
        <v>1095</v>
      </c>
      <c r="AQ68" s="1046"/>
      <c r="AR68" s="1046"/>
      <c r="AS68" s="1046"/>
      <c r="AT68" s="1046"/>
      <c r="AU68" s="1046">
        <v>599</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583</v>
      </c>
      <c r="C69" s="1039"/>
      <c r="D69" s="1039"/>
      <c r="E69" s="1039"/>
      <c r="F69" s="1039"/>
      <c r="G69" s="1039"/>
      <c r="H69" s="1039"/>
      <c r="I69" s="1039"/>
      <c r="J69" s="1039"/>
      <c r="K69" s="1039"/>
      <c r="L69" s="1039"/>
      <c r="M69" s="1039"/>
      <c r="N69" s="1039"/>
      <c r="O69" s="1039"/>
      <c r="P69" s="1040"/>
      <c r="Q69" s="1041">
        <v>475</v>
      </c>
      <c r="R69" s="1035"/>
      <c r="S69" s="1035"/>
      <c r="T69" s="1035"/>
      <c r="U69" s="1035"/>
      <c r="V69" s="1035">
        <v>464</v>
      </c>
      <c r="W69" s="1035"/>
      <c r="X69" s="1035"/>
      <c r="Y69" s="1035"/>
      <c r="Z69" s="1035"/>
      <c r="AA69" s="1035">
        <v>11</v>
      </c>
      <c r="AB69" s="1035"/>
      <c r="AC69" s="1035"/>
      <c r="AD69" s="1035"/>
      <c r="AE69" s="1035"/>
      <c r="AF69" s="1035">
        <v>11</v>
      </c>
      <c r="AG69" s="1035"/>
      <c r="AH69" s="1035"/>
      <c r="AI69" s="1035"/>
      <c r="AJ69" s="1035"/>
      <c r="AK69" s="1035">
        <v>20</v>
      </c>
      <c r="AL69" s="1035"/>
      <c r="AM69" s="1035"/>
      <c r="AN69" s="1035"/>
      <c r="AO69" s="1035"/>
      <c r="AP69" s="1035" t="s">
        <v>590</v>
      </c>
      <c r="AQ69" s="1035"/>
      <c r="AR69" s="1035"/>
      <c r="AS69" s="1035"/>
      <c r="AT69" s="1035"/>
      <c r="AU69" s="1035" t="s">
        <v>590</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584</v>
      </c>
      <c r="C70" s="1039"/>
      <c r="D70" s="1039"/>
      <c r="E70" s="1039"/>
      <c r="F70" s="1039"/>
      <c r="G70" s="1039"/>
      <c r="H70" s="1039"/>
      <c r="I70" s="1039"/>
      <c r="J70" s="1039"/>
      <c r="K70" s="1039"/>
      <c r="L70" s="1039"/>
      <c r="M70" s="1039"/>
      <c r="N70" s="1039"/>
      <c r="O70" s="1039"/>
      <c r="P70" s="1040"/>
      <c r="Q70" s="1041">
        <v>246</v>
      </c>
      <c r="R70" s="1035"/>
      <c r="S70" s="1035"/>
      <c r="T70" s="1035"/>
      <c r="U70" s="1035"/>
      <c r="V70" s="1035">
        <v>237</v>
      </c>
      <c r="W70" s="1035"/>
      <c r="X70" s="1035"/>
      <c r="Y70" s="1035"/>
      <c r="Z70" s="1035"/>
      <c r="AA70" s="1035">
        <v>8</v>
      </c>
      <c r="AB70" s="1035"/>
      <c r="AC70" s="1035"/>
      <c r="AD70" s="1035"/>
      <c r="AE70" s="1035"/>
      <c r="AF70" s="1035">
        <v>8</v>
      </c>
      <c r="AG70" s="1035"/>
      <c r="AH70" s="1035"/>
      <c r="AI70" s="1035"/>
      <c r="AJ70" s="1035"/>
      <c r="AK70" s="1035" t="s">
        <v>590</v>
      </c>
      <c r="AL70" s="1035"/>
      <c r="AM70" s="1035"/>
      <c r="AN70" s="1035"/>
      <c r="AO70" s="1035"/>
      <c r="AP70" s="1035" t="s">
        <v>590</v>
      </c>
      <c r="AQ70" s="1035"/>
      <c r="AR70" s="1035"/>
      <c r="AS70" s="1035"/>
      <c r="AT70" s="1035"/>
      <c r="AU70" s="1035" t="s">
        <v>590</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585</v>
      </c>
      <c r="C71" s="1039"/>
      <c r="D71" s="1039"/>
      <c r="E71" s="1039"/>
      <c r="F71" s="1039"/>
      <c r="G71" s="1039"/>
      <c r="H71" s="1039"/>
      <c r="I71" s="1039"/>
      <c r="J71" s="1039"/>
      <c r="K71" s="1039"/>
      <c r="L71" s="1039"/>
      <c r="M71" s="1039"/>
      <c r="N71" s="1039"/>
      <c r="O71" s="1039"/>
      <c r="P71" s="1040"/>
      <c r="Q71" s="1041">
        <v>512</v>
      </c>
      <c r="R71" s="1035"/>
      <c r="S71" s="1035"/>
      <c r="T71" s="1035"/>
      <c r="U71" s="1035"/>
      <c r="V71" s="1035">
        <v>490</v>
      </c>
      <c r="W71" s="1035"/>
      <c r="X71" s="1035"/>
      <c r="Y71" s="1035"/>
      <c r="Z71" s="1035"/>
      <c r="AA71" s="1035">
        <v>22</v>
      </c>
      <c r="AB71" s="1035"/>
      <c r="AC71" s="1035"/>
      <c r="AD71" s="1035"/>
      <c r="AE71" s="1035"/>
      <c r="AF71" s="1035">
        <v>22</v>
      </c>
      <c r="AG71" s="1035"/>
      <c r="AH71" s="1035"/>
      <c r="AI71" s="1035"/>
      <c r="AJ71" s="1035"/>
      <c r="AK71" s="1035">
        <v>5</v>
      </c>
      <c r="AL71" s="1035"/>
      <c r="AM71" s="1035"/>
      <c r="AN71" s="1035"/>
      <c r="AO71" s="1035"/>
      <c r="AP71" s="1035">
        <v>78</v>
      </c>
      <c r="AQ71" s="1035"/>
      <c r="AR71" s="1035"/>
      <c r="AS71" s="1035"/>
      <c r="AT71" s="1035"/>
      <c r="AU71" s="1035" t="s">
        <v>590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586</v>
      </c>
      <c r="C72" s="1039"/>
      <c r="D72" s="1039"/>
      <c r="E72" s="1039"/>
      <c r="F72" s="1039"/>
      <c r="G72" s="1039"/>
      <c r="H72" s="1039"/>
      <c r="I72" s="1039"/>
      <c r="J72" s="1039"/>
      <c r="K72" s="1039"/>
      <c r="L72" s="1039"/>
      <c r="M72" s="1039"/>
      <c r="N72" s="1039"/>
      <c r="O72" s="1039"/>
      <c r="P72" s="1040"/>
      <c r="Q72" s="1041">
        <v>7172</v>
      </c>
      <c r="R72" s="1035"/>
      <c r="S72" s="1035"/>
      <c r="T72" s="1035"/>
      <c r="U72" s="1035"/>
      <c r="V72" s="1035">
        <v>6595</v>
      </c>
      <c r="W72" s="1035"/>
      <c r="X72" s="1035"/>
      <c r="Y72" s="1035"/>
      <c r="Z72" s="1035"/>
      <c r="AA72" s="1035">
        <v>576</v>
      </c>
      <c r="AB72" s="1035"/>
      <c r="AC72" s="1035"/>
      <c r="AD72" s="1035"/>
      <c r="AE72" s="1035"/>
      <c r="AF72" s="1035">
        <v>576</v>
      </c>
      <c r="AG72" s="1035"/>
      <c r="AH72" s="1035"/>
      <c r="AI72" s="1035"/>
      <c r="AJ72" s="1035"/>
      <c r="AK72" s="1035">
        <v>2440</v>
      </c>
      <c r="AL72" s="1035"/>
      <c r="AM72" s="1035"/>
      <c r="AN72" s="1035"/>
      <c r="AO72" s="1035"/>
      <c r="AP72" s="1035" t="s">
        <v>590</v>
      </c>
      <c r="AQ72" s="1035"/>
      <c r="AR72" s="1035"/>
      <c r="AS72" s="1035"/>
      <c r="AT72" s="1035"/>
      <c r="AU72" s="1035" t="s">
        <v>590</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587</v>
      </c>
      <c r="C73" s="1039"/>
      <c r="D73" s="1039"/>
      <c r="E73" s="1039"/>
      <c r="F73" s="1039"/>
      <c r="G73" s="1039"/>
      <c r="H73" s="1039"/>
      <c r="I73" s="1039"/>
      <c r="J73" s="1039"/>
      <c r="K73" s="1039"/>
      <c r="L73" s="1039"/>
      <c r="M73" s="1039"/>
      <c r="N73" s="1039"/>
      <c r="O73" s="1039"/>
      <c r="P73" s="1040"/>
      <c r="Q73" s="1041">
        <v>147</v>
      </c>
      <c r="R73" s="1035"/>
      <c r="S73" s="1035"/>
      <c r="T73" s="1035"/>
      <c r="U73" s="1035"/>
      <c r="V73" s="1035">
        <v>125</v>
      </c>
      <c r="W73" s="1035"/>
      <c r="X73" s="1035"/>
      <c r="Y73" s="1035"/>
      <c r="Z73" s="1035"/>
      <c r="AA73" s="1035">
        <v>22</v>
      </c>
      <c r="AB73" s="1035"/>
      <c r="AC73" s="1035"/>
      <c r="AD73" s="1035"/>
      <c r="AE73" s="1035"/>
      <c r="AF73" s="1035">
        <v>22</v>
      </c>
      <c r="AG73" s="1035"/>
      <c r="AH73" s="1035"/>
      <c r="AI73" s="1035"/>
      <c r="AJ73" s="1035"/>
      <c r="AK73" s="1035" t="s">
        <v>590</v>
      </c>
      <c r="AL73" s="1035"/>
      <c r="AM73" s="1035"/>
      <c r="AN73" s="1035"/>
      <c r="AO73" s="1035"/>
      <c r="AP73" s="1035" t="s">
        <v>590</v>
      </c>
      <c r="AQ73" s="1035"/>
      <c r="AR73" s="1035"/>
      <c r="AS73" s="1035"/>
      <c r="AT73" s="1035"/>
      <c r="AU73" s="1035" t="s">
        <v>590</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588</v>
      </c>
      <c r="C74" s="1039"/>
      <c r="D74" s="1039"/>
      <c r="E74" s="1039"/>
      <c r="F74" s="1039"/>
      <c r="G74" s="1039"/>
      <c r="H74" s="1039"/>
      <c r="I74" s="1039"/>
      <c r="J74" s="1039"/>
      <c r="K74" s="1039"/>
      <c r="L74" s="1039"/>
      <c r="M74" s="1039"/>
      <c r="N74" s="1039"/>
      <c r="O74" s="1039"/>
      <c r="P74" s="1040"/>
      <c r="Q74" s="1041">
        <v>89</v>
      </c>
      <c r="R74" s="1035"/>
      <c r="S74" s="1035"/>
      <c r="T74" s="1035"/>
      <c r="U74" s="1035"/>
      <c r="V74" s="1035">
        <v>83</v>
      </c>
      <c r="W74" s="1035"/>
      <c r="X74" s="1035"/>
      <c r="Y74" s="1035"/>
      <c r="Z74" s="1035"/>
      <c r="AA74" s="1035">
        <v>6</v>
      </c>
      <c r="AB74" s="1035"/>
      <c r="AC74" s="1035"/>
      <c r="AD74" s="1035"/>
      <c r="AE74" s="1035"/>
      <c r="AF74" s="1035">
        <v>6</v>
      </c>
      <c r="AG74" s="1035"/>
      <c r="AH74" s="1035"/>
      <c r="AI74" s="1035"/>
      <c r="AJ74" s="1035"/>
      <c r="AK74" s="1035">
        <v>3</v>
      </c>
      <c r="AL74" s="1035"/>
      <c r="AM74" s="1035"/>
      <c r="AN74" s="1035"/>
      <c r="AO74" s="1035"/>
      <c r="AP74" s="1035" t="s">
        <v>590</v>
      </c>
      <c r="AQ74" s="1035"/>
      <c r="AR74" s="1035"/>
      <c r="AS74" s="1035"/>
      <c r="AT74" s="1035"/>
      <c r="AU74" s="1035" t="s">
        <v>590</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t="s">
        <v>589</v>
      </c>
      <c r="C75" s="1039"/>
      <c r="D75" s="1039"/>
      <c r="E75" s="1039"/>
      <c r="F75" s="1039"/>
      <c r="G75" s="1039"/>
      <c r="H75" s="1039"/>
      <c r="I75" s="1039"/>
      <c r="J75" s="1039"/>
      <c r="K75" s="1039"/>
      <c r="L75" s="1039"/>
      <c r="M75" s="1039"/>
      <c r="N75" s="1039"/>
      <c r="O75" s="1039"/>
      <c r="P75" s="1040"/>
      <c r="Q75" s="1042">
        <v>252958</v>
      </c>
      <c r="R75" s="1043"/>
      <c r="S75" s="1043"/>
      <c r="T75" s="1043"/>
      <c r="U75" s="1044"/>
      <c r="V75" s="1045">
        <v>245877</v>
      </c>
      <c r="W75" s="1043"/>
      <c r="X75" s="1043"/>
      <c r="Y75" s="1043"/>
      <c r="Z75" s="1044"/>
      <c r="AA75" s="1045">
        <v>7081</v>
      </c>
      <c r="AB75" s="1043"/>
      <c r="AC75" s="1043"/>
      <c r="AD75" s="1043"/>
      <c r="AE75" s="1044"/>
      <c r="AF75" s="1045">
        <v>7081</v>
      </c>
      <c r="AG75" s="1043"/>
      <c r="AH75" s="1043"/>
      <c r="AI75" s="1043"/>
      <c r="AJ75" s="1044"/>
      <c r="AK75" s="1045">
        <v>2765</v>
      </c>
      <c r="AL75" s="1043"/>
      <c r="AM75" s="1043"/>
      <c r="AN75" s="1043"/>
      <c r="AO75" s="1044"/>
      <c r="AP75" s="1045" t="s">
        <v>590</v>
      </c>
      <c r="AQ75" s="1043"/>
      <c r="AR75" s="1043"/>
      <c r="AS75" s="1043"/>
      <c r="AT75" s="1044"/>
      <c r="AU75" s="1045" t="s">
        <v>590</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395</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7765</v>
      </c>
      <c r="AG88" s="1023"/>
      <c r="AH88" s="1023"/>
      <c r="AI88" s="1023"/>
      <c r="AJ88" s="1023"/>
      <c r="AK88" s="1027"/>
      <c r="AL88" s="1027"/>
      <c r="AM88" s="1027"/>
      <c r="AN88" s="1027"/>
      <c r="AO88" s="1027"/>
      <c r="AP88" s="1023">
        <v>1173</v>
      </c>
      <c r="AQ88" s="1023"/>
      <c r="AR88" s="1023"/>
      <c r="AS88" s="1023"/>
      <c r="AT88" s="1023"/>
      <c r="AU88" s="1023">
        <v>599</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39</v>
      </c>
      <c r="CS102" s="1017"/>
      <c r="CT102" s="1017"/>
      <c r="CU102" s="1017"/>
      <c r="CV102" s="1018"/>
      <c r="CW102" s="1016" t="s">
        <v>596</v>
      </c>
      <c r="CX102" s="1017"/>
      <c r="CY102" s="1017"/>
      <c r="CZ102" s="1017"/>
      <c r="DA102" s="1018"/>
      <c r="DB102" s="1016" t="s">
        <v>596</v>
      </c>
      <c r="DC102" s="1017"/>
      <c r="DD102" s="1017"/>
      <c r="DE102" s="1017"/>
      <c r="DF102" s="1018"/>
      <c r="DG102" s="1016">
        <v>133</v>
      </c>
      <c r="DH102" s="1017"/>
      <c r="DI102" s="1017"/>
      <c r="DJ102" s="1017"/>
      <c r="DK102" s="1018"/>
      <c r="DL102" s="1016" t="s">
        <v>596</v>
      </c>
      <c r="DM102" s="1017"/>
      <c r="DN102" s="1017"/>
      <c r="DO102" s="1017"/>
      <c r="DP102" s="1018"/>
      <c r="DQ102" s="1016">
        <v>85</v>
      </c>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310</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310</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310</v>
      </c>
      <c r="DR109" s="960"/>
      <c r="DS109" s="960"/>
      <c r="DT109" s="960"/>
      <c r="DU109" s="961"/>
      <c r="DV109" s="962" t="s">
        <v>436</v>
      </c>
      <c r="DW109" s="960"/>
      <c r="DX109" s="960"/>
      <c r="DY109" s="960"/>
      <c r="DZ109" s="993"/>
    </row>
    <row r="110" spans="1:131" s="233" customFormat="1" ht="26.25" customHeight="1">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2130788</v>
      </c>
      <c r="AB110" s="953"/>
      <c r="AC110" s="953"/>
      <c r="AD110" s="953"/>
      <c r="AE110" s="954"/>
      <c r="AF110" s="955">
        <v>2031896</v>
      </c>
      <c r="AG110" s="953"/>
      <c r="AH110" s="953"/>
      <c r="AI110" s="953"/>
      <c r="AJ110" s="954"/>
      <c r="AK110" s="955">
        <v>1971437</v>
      </c>
      <c r="AL110" s="953"/>
      <c r="AM110" s="953"/>
      <c r="AN110" s="953"/>
      <c r="AO110" s="954"/>
      <c r="AP110" s="956">
        <v>15.6</v>
      </c>
      <c r="AQ110" s="957"/>
      <c r="AR110" s="957"/>
      <c r="AS110" s="957"/>
      <c r="AT110" s="958"/>
      <c r="AU110" s="994" t="s">
        <v>73</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27336226</v>
      </c>
      <c r="BR110" s="906"/>
      <c r="BS110" s="906"/>
      <c r="BT110" s="906"/>
      <c r="BU110" s="906"/>
      <c r="BV110" s="906">
        <v>28229242</v>
      </c>
      <c r="BW110" s="906"/>
      <c r="BX110" s="906"/>
      <c r="BY110" s="906"/>
      <c r="BZ110" s="906"/>
      <c r="CA110" s="906">
        <v>28478363</v>
      </c>
      <c r="CB110" s="906"/>
      <c r="CC110" s="906"/>
      <c r="CD110" s="906"/>
      <c r="CE110" s="906"/>
      <c r="CF110" s="930">
        <v>225.5</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187</v>
      </c>
      <c r="DH110" s="906"/>
      <c r="DI110" s="906"/>
      <c r="DJ110" s="906"/>
      <c r="DK110" s="906"/>
      <c r="DL110" s="906" t="s">
        <v>397</v>
      </c>
      <c r="DM110" s="906"/>
      <c r="DN110" s="906"/>
      <c r="DO110" s="906"/>
      <c r="DP110" s="906"/>
      <c r="DQ110" s="906" t="s">
        <v>187</v>
      </c>
      <c r="DR110" s="906"/>
      <c r="DS110" s="906"/>
      <c r="DT110" s="906"/>
      <c r="DU110" s="906"/>
      <c r="DV110" s="907" t="s">
        <v>442</v>
      </c>
      <c r="DW110" s="907"/>
      <c r="DX110" s="907"/>
      <c r="DY110" s="907"/>
      <c r="DZ110" s="908"/>
    </row>
    <row r="111" spans="1:131" s="233" customFormat="1" ht="26.25" customHeight="1">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442</v>
      </c>
      <c r="AB111" s="983"/>
      <c r="AC111" s="983"/>
      <c r="AD111" s="983"/>
      <c r="AE111" s="984"/>
      <c r="AF111" s="985" t="s">
        <v>442</v>
      </c>
      <c r="AG111" s="983"/>
      <c r="AH111" s="983"/>
      <c r="AI111" s="983"/>
      <c r="AJ111" s="984"/>
      <c r="AK111" s="985" t="s">
        <v>187</v>
      </c>
      <c r="AL111" s="983"/>
      <c r="AM111" s="983"/>
      <c r="AN111" s="983"/>
      <c r="AO111" s="984"/>
      <c r="AP111" s="986" t="s">
        <v>397</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v>9497</v>
      </c>
      <c r="BR111" s="881"/>
      <c r="BS111" s="881"/>
      <c r="BT111" s="881"/>
      <c r="BU111" s="881"/>
      <c r="BV111" s="881">
        <v>4749</v>
      </c>
      <c r="BW111" s="881"/>
      <c r="BX111" s="881"/>
      <c r="BY111" s="881"/>
      <c r="BZ111" s="881"/>
      <c r="CA111" s="881" t="s">
        <v>187</v>
      </c>
      <c r="CB111" s="881"/>
      <c r="CC111" s="881"/>
      <c r="CD111" s="881"/>
      <c r="CE111" s="881"/>
      <c r="CF111" s="939" t="s">
        <v>187</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187</v>
      </c>
      <c r="DH111" s="881"/>
      <c r="DI111" s="881"/>
      <c r="DJ111" s="881"/>
      <c r="DK111" s="881"/>
      <c r="DL111" s="881" t="s">
        <v>187</v>
      </c>
      <c r="DM111" s="881"/>
      <c r="DN111" s="881"/>
      <c r="DO111" s="881"/>
      <c r="DP111" s="881"/>
      <c r="DQ111" s="881" t="s">
        <v>187</v>
      </c>
      <c r="DR111" s="881"/>
      <c r="DS111" s="881"/>
      <c r="DT111" s="881"/>
      <c r="DU111" s="881"/>
      <c r="DV111" s="858" t="s">
        <v>397</v>
      </c>
      <c r="DW111" s="858"/>
      <c r="DX111" s="858"/>
      <c r="DY111" s="858"/>
      <c r="DZ111" s="859"/>
    </row>
    <row r="112" spans="1:131" s="233" customFormat="1" ht="26.25" customHeight="1">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397</v>
      </c>
      <c r="AB112" s="844"/>
      <c r="AC112" s="844"/>
      <c r="AD112" s="844"/>
      <c r="AE112" s="845"/>
      <c r="AF112" s="846" t="s">
        <v>397</v>
      </c>
      <c r="AG112" s="844"/>
      <c r="AH112" s="844"/>
      <c r="AI112" s="844"/>
      <c r="AJ112" s="845"/>
      <c r="AK112" s="846" t="s">
        <v>442</v>
      </c>
      <c r="AL112" s="844"/>
      <c r="AM112" s="844"/>
      <c r="AN112" s="844"/>
      <c r="AO112" s="845"/>
      <c r="AP112" s="888" t="s">
        <v>397</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9117737</v>
      </c>
      <c r="BR112" s="881"/>
      <c r="BS112" s="881"/>
      <c r="BT112" s="881"/>
      <c r="BU112" s="881"/>
      <c r="BV112" s="881">
        <v>8450818</v>
      </c>
      <c r="BW112" s="881"/>
      <c r="BX112" s="881"/>
      <c r="BY112" s="881"/>
      <c r="BZ112" s="881"/>
      <c r="CA112" s="881">
        <v>7559255</v>
      </c>
      <c r="CB112" s="881"/>
      <c r="CC112" s="881"/>
      <c r="CD112" s="881"/>
      <c r="CE112" s="881"/>
      <c r="CF112" s="939">
        <v>59.9</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187</v>
      </c>
      <c r="DH112" s="881"/>
      <c r="DI112" s="881"/>
      <c r="DJ112" s="881"/>
      <c r="DK112" s="881"/>
      <c r="DL112" s="881" t="s">
        <v>397</v>
      </c>
      <c r="DM112" s="881"/>
      <c r="DN112" s="881"/>
      <c r="DO112" s="881"/>
      <c r="DP112" s="881"/>
      <c r="DQ112" s="881" t="s">
        <v>442</v>
      </c>
      <c r="DR112" s="881"/>
      <c r="DS112" s="881"/>
      <c r="DT112" s="881"/>
      <c r="DU112" s="881"/>
      <c r="DV112" s="858" t="s">
        <v>442</v>
      </c>
      <c r="DW112" s="858"/>
      <c r="DX112" s="858"/>
      <c r="DY112" s="858"/>
      <c r="DZ112" s="859"/>
    </row>
    <row r="113" spans="1:130" s="233" customFormat="1" ht="26.25" customHeight="1">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814959</v>
      </c>
      <c r="AB113" s="983"/>
      <c r="AC113" s="983"/>
      <c r="AD113" s="983"/>
      <c r="AE113" s="984"/>
      <c r="AF113" s="985">
        <v>808275</v>
      </c>
      <c r="AG113" s="983"/>
      <c r="AH113" s="983"/>
      <c r="AI113" s="983"/>
      <c r="AJ113" s="984"/>
      <c r="AK113" s="985">
        <v>776303</v>
      </c>
      <c r="AL113" s="983"/>
      <c r="AM113" s="983"/>
      <c r="AN113" s="983"/>
      <c r="AO113" s="984"/>
      <c r="AP113" s="986">
        <v>6.1</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717383</v>
      </c>
      <c r="BR113" s="881"/>
      <c r="BS113" s="881"/>
      <c r="BT113" s="881"/>
      <c r="BU113" s="881"/>
      <c r="BV113" s="881">
        <v>655412</v>
      </c>
      <c r="BW113" s="881"/>
      <c r="BX113" s="881"/>
      <c r="BY113" s="881"/>
      <c r="BZ113" s="881"/>
      <c r="CA113" s="881">
        <v>599029</v>
      </c>
      <c r="CB113" s="881"/>
      <c r="CC113" s="881"/>
      <c r="CD113" s="881"/>
      <c r="CE113" s="881"/>
      <c r="CF113" s="939">
        <v>4.7</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442</v>
      </c>
      <c r="DH113" s="844"/>
      <c r="DI113" s="844"/>
      <c r="DJ113" s="844"/>
      <c r="DK113" s="845"/>
      <c r="DL113" s="846" t="s">
        <v>442</v>
      </c>
      <c r="DM113" s="844"/>
      <c r="DN113" s="844"/>
      <c r="DO113" s="844"/>
      <c r="DP113" s="845"/>
      <c r="DQ113" s="846" t="s">
        <v>397</v>
      </c>
      <c r="DR113" s="844"/>
      <c r="DS113" s="844"/>
      <c r="DT113" s="844"/>
      <c r="DU113" s="845"/>
      <c r="DV113" s="888" t="s">
        <v>442</v>
      </c>
      <c r="DW113" s="889"/>
      <c r="DX113" s="889"/>
      <c r="DY113" s="889"/>
      <c r="DZ113" s="890"/>
    </row>
    <row r="114" spans="1:130" s="233" customFormat="1" ht="26.25" customHeight="1">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33170</v>
      </c>
      <c r="AB114" s="844"/>
      <c r="AC114" s="844"/>
      <c r="AD114" s="844"/>
      <c r="AE114" s="845"/>
      <c r="AF114" s="846">
        <v>38543</v>
      </c>
      <c r="AG114" s="844"/>
      <c r="AH114" s="844"/>
      <c r="AI114" s="844"/>
      <c r="AJ114" s="845"/>
      <c r="AK114" s="846">
        <v>72570</v>
      </c>
      <c r="AL114" s="844"/>
      <c r="AM114" s="844"/>
      <c r="AN114" s="844"/>
      <c r="AO114" s="845"/>
      <c r="AP114" s="888">
        <v>0.6</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4318648</v>
      </c>
      <c r="BR114" s="881"/>
      <c r="BS114" s="881"/>
      <c r="BT114" s="881"/>
      <c r="BU114" s="881"/>
      <c r="BV114" s="881">
        <v>4271753</v>
      </c>
      <c r="BW114" s="881"/>
      <c r="BX114" s="881"/>
      <c r="BY114" s="881"/>
      <c r="BZ114" s="881"/>
      <c r="CA114" s="881">
        <v>4256064</v>
      </c>
      <c r="CB114" s="881"/>
      <c r="CC114" s="881"/>
      <c r="CD114" s="881"/>
      <c r="CE114" s="881"/>
      <c r="CF114" s="939">
        <v>33.700000000000003</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187</v>
      </c>
      <c r="DH114" s="844"/>
      <c r="DI114" s="844"/>
      <c r="DJ114" s="844"/>
      <c r="DK114" s="845"/>
      <c r="DL114" s="846" t="s">
        <v>442</v>
      </c>
      <c r="DM114" s="844"/>
      <c r="DN114" s="844"/>
      <c r="DO114" s="844"/>
      <c r="DP114" s="845"/>
      <c r="DQ114" s="846" t="s">
        <v>397</v>
      </c>
      <c r="DR114" s="844"/>
      <c r="DS114" s="844"/>
      <c r="DT114" s="844"/>
      <c r="DU114" s="845"/>
      <c r="DV114" s="888" t="s">
        <v>397</v>
      </c>
      <c r="DW114" s="889"/>
      <c r="DX114" s="889"/>
      <c r="DY114" s="889"/>
      <c r="DZ114" s="890"/>
    </row>
    <row r="115" spans="1:130" s="233" customFormat="1" ht="26.25" customHeight="1">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5357</v>
      </c>
      <c r="AB115" s="983"/>
      <c r="AC115" s="983"/>
      <c r="AD115" s="983"/>
      <c r="AE115" s="984"/>
      <c r="AF115" s="985">
        <v>5257</v>
      </c>
      <c r="AG115" s="983"/>
      <c r="AH115" s="983"/>
      <c r="AI115" s="983"/>
      <c r="AJ115" s="984"/>
      <c r="AK115" s="985">
        <v>5739</v>
      </c>
      <c r="AL115" s="983"/>
      <c r="AM115" s="983"/>
      <c r="AN115" s="983"/>
      <c r="AO115" s="984"/>
      <c r="AP115" s="986">
        <v>0</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v>421075</v>
      </c>
      <c r="BR115" s="881"/>
      <c r="BS115" s="881"/>
      <c r="BT115" s="881"/>
      <c r="BU115" s="881"/>
      <c r="BV115" s="881">
        <v>227234</v>
      </c>
      <c r="BW115" s="881"/>
      <c r="BX115" s="881"/>
      <c r="BY115" s="881"/>
      <c r="BZ115" s="881"/>
      <c r="CA115" s="881">
        <v>84588</v>
      </c>
      <c r="CB115" s="881"/>
      <c r="CC115" s="881"/>
      <c r="CD115" s="881"/>
      <c r="CE115" s="881"/>
      <c r="CF115" s="939">
        <v>0.7</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442</v>
      </c>
      <c r="DH115" s="844"/>
      <c r="DI115" s="844"/>
      <c r="DJ115" s="844"/>
      <c r="DK115" s="845"/>
      <c r="DL115" s="846" t="s">
        <v>397</v>
      </c>
      <c r="DM115" s="844"/>
      <c r="DN115" s="844"/>
      <c r="DO115" s="844"/>
      <c r="DP115" s="845"/>
      <c r="DQ115" s="846" t="s">
        <v>442</v>
      </c>
      <c r="DR115" s="844"/>
      <c r="DS115" s="844"/>
      <c r="DT115" s="844"/>
      <c r="DU115" s="845"/>
      <c r="DV115" s="888" t="s">
        <v>397</v>
      </c>
      <c r="DW115" s="889"/>
      <c r="DX115" s="889"/>
      <c r="DY115" s="889"/>
      <c r="DZ115" s="890"/>
    </row>
    <row r="116" spans="1:130" s="233" customFormat="1" ht="26.25" customHeight="1">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397</v>
      </c>
      <c r="AB116" s="844"/>
      <c r="AC116" s="844"/>
      <c r="AD116" s="844"/>
      <c r="AE116" s="845"/>
      <c r="AF116" s="846" t="s">
        <v>397</v>
      </c>
      <c r="AG116" s="844"/>
      <c r="AH116" s="844"/>
      <c r="AI116" s="844"/>
      <c r="AJ116" s="845"/>
      <c r="AK116" s="846" t="s">
        <v>397</v>
      </c>
      <c r="AL116" s="844"/>
      <c r="AM116" s="844"/>
      <c r="AN116" s="844"/>
      <c r="AO116" s="845"/>
      <c r="AP116" s="888" t="s">
        <v>397</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442</v>
      </c>
      <c r="BR116" s="881"/>
      <c r="BS116" s="881"/>
      <c r="BT116" s="881"/>
      <c r="BU116" s="881"/>
      <c r="BV116" s="881" t="s">
        <v>397</v>
      </c>
      <c r="BW116" s="881"/>
      <c r="BX116" s="881"/>
      <c r="BY116" s="881"/>
      <c r="BZ116" s="881"/>
      <c r="CA116" s="881" t="s">
        <v>397</v>
      </c>
      <c r="CB116" s="881"/>
      <c r="CC116" s="881"/>
      <c r="CD116" s="881"/>
      <c r="CE116" s="881"/>
      <c r="CF116" s="939" t="s">
        <v>442</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9497</v>
      </c>
      <c r="DH116" s="844"/>
      <c r="DI116" s="844"/>
      <c r="DJ116" s="844"/>
      <c r="DK116" s="845"/>
      <c r="DL116" s="846">
        <v>4749</v>
      </c>
      <c r="DM116" s="844"/>
      <c r="DN116" s="844"/>
      <c r="DO116" s="844"/>
      <c r="DP116" s="845"/>
      <c r="DQ116" s="846" t="s">
        <v>442</v>
      </c>
      <c r="DR116" s="844"/>
      <c r="DS116" s="844"/>
      <c r="DT116" s="844"/>
      <c r="DU116" s="845"/>
      <c r="DV116" s="888" t="s">
        <v>187</v>
      </c>
      <c r="DW116" s="889"/>
      <c r="DX116" s="889"/>
      <c r="DY116" s="889"/>
      <c r="DZ116" s="890"/>
    </row>
    <row r="117" spans="1:130" s="233" customFormat="1" ht="26.25" customHeight="1">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2984274</v>
      </c>
      <c r="AB117" s="967"/>
      <c r="AC117" s="967"/>
      <c r="AD117" s="967"/>
      <c r="AE117" s="968"/>
      <c r="AF117" s="969">
        <v>2883971</v>
      </c>
      <c r="AG117" s="967"/>
      <c r="AH117" s="967"/>
      <c r="AI117" s="967"/>
      <c r="AJ117" s="968"/>
      <c r="AK117" s="969">
        <v>2826049</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442</v>
      </c>
      <c r="BR117" s="881"/>
      <c r="BS117" s="881"/>
      <c r="BT117" s="881"/>
      <c r="BU117" s="881"/>
      <c r="BV117" s="881" t="s">
        <v>397</v>
      </c>
      <c r="BW117" s="881"/>
      <c r="BX117" s="881"/>
      <c r="BY117" s="881"/>
      <c r="BZ117" s="881"/>
      <c r="CA117" s="881" t="s">
        <v>397</v>
      </c>
      <c r="CB117" s="881"/>
      <c r="CC117" s="881"/>
      <c r="CD117" s="881"/>
      <c r="CE117" s="881"/>
      <c r="CF117" s="939" t="s">
        <v>442</v>
      </c>
      <c r="CG117" s="940"/>
      <c r="CH117" s="940"/>
      <c r="CI117" s="940"/>
      <c r="CJ117" s="940"/>
      <c r="CK117" s="991"/>
      <c r="CL117" s="885"/>
      <c r="CM117" s="879" t="s">
        <v>464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442</v>
      </c>
      <c r="DH117" s="844"/>
      <c r="DI117" s="844"/>
      <c r="DJ117" s="844"/>
      <c r="DK117" s="845"/>
      <c r="DL117" s="846" t="s">
        <v>442</v>
      </c>
      <c r="DM117" s="844"/>
      <c r="DN117" s="844"/>
      <c r="DO117" s="844"/>
      <c r="DP117" s="845"/>
      <c r="DQ117" s="846" t="s">
        <v>442</v>
      </c>
      <c r="DR117" s="844"/>
      <c r="DS117" s="844"/>
      <c r="DT117" s="844"/>
      <c r="DU117" s="845"/>
      <c r="DV117" s="888" t="s">
        <v>442</v>
      </c>
      <c r="DW117" s="889"/>
      <c r="DX117" s="889"/>
      <c r="DY117" s="889"/>
      <c r="DZ117" s="890"/>
    </row>
    <row r="118" spans="1:130" s="233" customFormat="1" ht="26.25" customHeight="1">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310</v>
      </c>
      <c r="AL118" s="960"/>
      <c r="AM118" s="960"/>
      <c r="AN118" s="960"/>
      <c r="AO118" s="961"/>
      <c r="AP118" s="963" t="s">
        <v>436</v>
      </c>
      <c r="AQ118" s="964"/>
      <c r="AR118" s="964"/>
      <c r="AS118" s="964"/>
      <c r="AT118" s="965"/>
      <c r="AU118" s="996"/>
      <c r="AV118" s="997"/>
      <c r="AW118" s="997"/>
      <c r="AX118" s="997"/>
      <c r="AY118" s="997"/>
      <c r="AZ118" s="902" t="s">
        <v>465</v>
      </c>
      <c r="BA118" s="903"/>
      <c r="BB118" s="903"/>
      <c r="BC118" s="903"/>
      <c r="BD118" s="903"/>
      <c r="BE118" s="903"/>
      <c r="BF118" s="903"/>
      <c r="BG118" s="903"/>
      <c r="BH118" s="903"/>
      <c r="BI118" s="903"/>
      <c r="BJ118" s="903"/>
      <c r="BK118" s="903"/>
      <c r="BL118" s="903"/>
      <c r="BM118" s="903"/>
      <c r="BN118" s="903"/>
      <c r="BO118" s="903"/>
      <c r="BP118" s="904"/>
      <c r="BQ118" s="943" t="s">
        <v>442</v>
      </c>
      <c r="BR118" s="909"/>
      <c r="BS118" s="909"/>
      <c r="BT118" s="909"/>
      <c r="BU118" s="909"/>
      <c r="BV118" s="909" t="s">
        <v>397</v>
      </c>
      <c r="BW118" s="909"/>
      <c r="BX118" s="909"/>
      <c r="BY118" s="909"/>
      <c r="BZ118" s="909"/>
      <c r="CA118" s="909" t="s">
        <v>187</v>
      </c>
      <c r="CB118" s="909"/>
      <c r="CC118" s="909"/>
      <c r="CD118" s="909"/>
      <c r="CE118" s="909"/>
      <c r="CF118" s="939" t="s">
        <v>397</v>
      </c>
      <c r="CG118" s="940"/>
      <c r="CH118" s="940"/>
      <c r="CI118" s="940"/>
      <c r="CJ118" s="940"/>
      <c r="CK118" s="991"/>
      <c r="CL118" s="885"/>
      <c r="CM118" s="879" t="s">
        <v>466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187</v>
      </c>
      <c r="DH118" s="844"/>
      <c r="DI118" s="844"/>
      <c r="DJ118" s="844"/>
      <c r="DK118" s="845"/>
      <c r="DL118" s="846" t="s">
        <v>187</v>
      </c>
      <c r="DM118" s="844"/>
      <c r="DN118" s="844"/>
      <c r="DO118" s="844"/>
      <c r="DP118" s="845"/>
      <c r="DQ118" s="846" t="s">
        <v>187</v>
      </c>
      <c r="DR118" s="844"/>
      <c r="DS118" s="844"/>
      <c r="DT118" s="844"/>
      <c r="DU118" s="845"/>
      <c r="DV118" s="888" t="s">
        <v>187</v>
      </c>
      <c r="DW118" s="889"/>
      <c r="DX118" s="889"/>
      <c r="DY118" s="889"/>
      <c r="DZ118" s="890"/>
    </row>
    <row r="119" spans="1:130" s="233" customFormat="1" ht="26.25" customHeight="1">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187</v>
      </c>
      <c r="AB119" s="953"/>
      <c r="AC119" s="953"/>
      <c r="AD119" s="953"/>
      <c r="AE119" s="954"/>
      <c r="AF119" s="955" t="s">
        <v>397</v>
      </c>
      <c r="AG119" s="953"/>
      <c r="AH119" s="953"/>
      <c r="AI119" s="953"/>
      <c r="AJ119" s="954"/>
      <c r="AK119" s="955" t="s">
        <v>187</v>
      </c>
      <c r="AL119" s="953"/>
      <c r="AM119" s="953"/>
      <c r="AN119" s="953"/>
      <c r="AO119" s="954"/>
      <c r="AP119" s="956" t="s">
        <v>397</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467</v>
      </c>
      <c r="BP119" s="942"/>
      <c r="BQ119" s="943">
        <v>41920566</v>
      </c>
      <c r="BR119" s="909"/>
      <c r="BS119" s="909"/>
      <c r="BT119" s="909"/>
      <c r="BU119" s="909"/>
      <c r="BV119" s="909">
        <v>41839208</v>
      </c>
      <c r="BW119" s="909"/>
      <c r="BX119" s="909"/>
      <c r="BY119" s="909"/>
      <c r="BZ119" s="909"/>
      <c r="CA119" s="909">
        <v>40977299</v>
      </c>
      <c r="CB119" s="909"/>
      <c r="CC119" s="909"/>
      <c r="CD119" s="909"/>
      <c r="CE119" s="909"/>
      <c r="CF119" s="812"/>
      <c r="CG119" s="813"/>
      <c r="CH119" s="813"/>
      <c r="CI119" s="813"/>
      <c r="CJ119" s="898"/>
      <c r="CK119" s="992"/>
      <c r="CL119" s="887"/>
      <c r="CM119" s="902" t="s">
        <v>468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442</v>
      </c>
      <c r="DH119" s="828"/>
      <c r="DI119" s="828"/>
      <c r="DJ119" s="828"/>
      <c r="DK119" s="829"/>
      <c r="DL119" s="830" t="s">
        <v>187</v>
      </c>
      <c r="DM119" s="828"/>
      <c r="DN119" s="828"/>
      <c r="DO119" s="828"/>
      <c r="DP119" s="829"/>
      <c r="DQ119" s="830" t="s">
        <v>397</v>
      </c>
      <c r="DR119" s="828"/>
      <c r="DS119" s="828"/>
      <c r="DT119" s="828"/>
      <c r="DU119" s="829"/>
      <c r="DV119" s="912" t="s">
        <v>397</v>
      </c>
      <c r="DW119" s="913"/>
      <c r="DX119" s="913"/>
      <c r="DY119" s="913"/>
      <c r="DZ119" s="914"/>
    </row>
    <row r="120" spans="1:130" s="233" customFormat="1" ht="26.25" customHeight="1">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397</v>
      </c>
      <c r="AB120" s="844"/>
      <c r="AC120" s="844"/>
      <c r="AD120" s="844"/>
      <c r="AE120" s="845"/>
      <c r="AF120" s="846" t="s">
        <v>397</v>
      </c>
      <c r="AG120" s="844"/>
      <c r="AH120" s="844"/>
      <c r="AI120" s="844"/>
      <c r="AJ120" s="845"/>
      <c r="AK120" s="846" t="s">
        <v>397</v>
      </c>
      <c r="AL120" s="844"/>
      <c r="AM120" s="844"/>
      <c r="AN120" s="844"/>
      <c r="AO120" s="845"/>
      <c r="AP120" s="888" t="s">
        <v>397</v>
      </c>
      <c r="AQ120" s="889"/>
      <c r="AR120" s="889"/>
      <c r="AS120" s="889"/>
      <c r="AT120" s="890"/>
      <c r="AU120" s="944" t="s">
        <v>469</v>
      </c>
      <c r="AV120" s="945"/>
      <c r="AW120" s="945"/>
      <c r="AX120" s="945"/>
      <c r="AY120" s="946"/>
      <c r="AZ120" s="924" t="s">
        <v>470</v>
      </c>
      <c r="BA120" s="872"/>
      <c r="BB120" s="872"/>
      <c r="BC120" s="872"/>
      <c r="BD120" s="872"/>
      <c r="BE120" s="872"/>
      <c r="BF120" s="872"/>
      <c r="BG120" s="872"/>
      <c r="BH120" s="872"/>
      <c r="BI120" s="872"/>
      <c r="BJ120" s="872"/>
      <c r="BK120" s="872"/>
      <c r="BL120" s="872"/>
      <c r="BM120" s="872"/>
      <c r="BN120" s="872"/>
      <c r="BO120" s="872"/>
      <c r="BP120" s="873"/>
      <c r="BQ120" s="925">
        <v>4373315</v>
      </c>
      <c r="BR120" s="906"/>
      <c r="BS120" s="906"/>
      <c r="BT120" s="906"/>
      <c r="BU120" s="906"/>
      <c r="BV120" s="906">
        <v>4684056</v>
      </c>
      <c r="BW120" s="906"/>
      <c r="BX120" s="906"/>
      <c r="BY120" s="906"/>
      <c r="BZ120" s="906"/>
      <c r="CA120" s="906">
        <v>5876041</v>
      </c>
      <c r="CB120" s="906"/>
      <c r="CC120" s="906"/>
      <c r="CD120" s="906"/>
      <c r="CE120" s="906"/>
      <c r="CF120" s="930">
        <v>46.5</v>
      </c>
      <c r="CG120" s="931"/>
      <c r="CH120" s="931"/>
      <c r="CI120" s="931"/>
      <c r="CJ120" s="931"/>
      <c r="CK120" s="932" t="s">
        <v>471</v>
      </c>
      <c r="CL120" s="916"/>
      <c r="CM120" s="916"/>
      <c r="CN120" s="916"/>
      <c r="CO120" s="917"/>
      <c r="CP120" s="936" t="s">
        <v>472</v>
      </c>
      <c r="CQ120" s="937"/>
      <c r="CR120" s="937"/>
      <c r="CS120" s="937"/>
      <c r="CT120" s="937"/>
      <c r="CU120" s="937"/>
      <c r="CV120" s="937"/>
      <c r="CW120" s="937"/>
      <c r="CX120" s="937"/>
      <c r="CY120" s="937"/>
      <c r="CZ120" s="937"/>
      <c r="DA120" s="937"/>
      <c r="DB120" s="937"/>
      <c r="DC120" s="937"/>
      <c r="DD120" s="937"/>
      <c r="DE120" s="937"/>
      <c r="DF120" s="938"/>
      <c r="DG120" s="925" t="s">
        <v>397</v>
      </c>
      <c r="DH120" s="906"/>
      <c r="DI120" s="906"/>
      <c r="DJ120" s="906"/>
      <c r="DK120" s="906"/>
      <c r="DL120" s="906">
        <v>7921742</v>
      </c>
      <c r="DM120" s="906"/>
      <c r="DN120" s="906"/>
      <c r="DO120" s="906"/>
      <c r="DP120" s="906"/>
      <c r="DQ120" s="906">
        <v>7081414</v>
      </c>
      <c r="DR120" s="906"/>
      <c r="DS120" s="906"/>
      <c r="DT120" s="906"/>
      <c r="DU120" s="906"/>
      <c r="DV120" s="907">
        <v>56.1</v>
      </c>
      <c r="DW120" s="907"/>
      <c r="DX120" s="907"/>
      <c r="DY120" s="907"/>
      <c r="DZ120" s="908"/>
    </row>
    <row r="121" spans="1:130" s="233" customFormat="1" ht="26.25" customHeight="1">
      <c r="A121" s="884"/>
      <c r="B121" s="885"/>
      <c r="C121" s="927" t="s">
        <v>473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397</v>
      </c>
      <c r="AB121" s="844"/>
      <c r="AC121" s="844"/>
      <c r="AD121" s="844"/>
      <c r="AE121" s="845"/>
      <c r="AF121" s="846" t="s">
        <v>397</v>
      </c>
      <c r="AG121" s="844"/>
      <c r="AH121" s="844"/>
      <c r="AI121" s="844"/>
      <c r="AJ121" s="845"/>
      <c r="AK121" s="846" t="s">
        <v>187</v>
      </c>
      <c r="AL121" s="844"/>
      <c r="AM121" s="844"/>
      <c r="AN121" s="844"/>
      <c r="AO121" s="845"/>
      <c r="AP121" s="888" t="s">
        <v>397</v>
      </c>
      <c r="AQ121" s="889"/>
      <c r="AR121" s="889"/>
      <c r="AS121" s="889"/>
      <c r="AT121" s="890"/>
      <c r="AU121" s="947"/>
      <c r="AV121" s="948"/>
      <c r="AW121" s="948"/>
      <c r="AX121" s="948"/>
      <c r="AY121" s="949"/>
      <c r="AZ121" s="879" t="s">
        <v>474</v>
      </c>
      <c r="BA121" s="816"/>
      <c r="BB121" s="816"/>
      <c r="BC121" s="816"/>
      <c r="BD121" s="816"/>
      <c r="BE121" s="816"/>
      <c r="BF121" s="816"/>
      <c r="BG121" s="816"/>
      <c r="BH121" s="816"/>
      <c r="BI121" s="816"/>
      <c r="BJ121" s="816"/>
      <c r="BK121" s="816"/>
      <c r="BL121" s="816"/>
      <c r="BM121" s="816"/>
      <c r="BN121" s="816"/>
      <c r="BO121" s="816"/>
      <c r="BP121" s="817"/>
      <c r="BQ121" s="880">
        <v>1239942</v>
      </c>
      <c r="BR121" s="881"/>
      <c r="BS121" s="881"/>
      <c r="BT121" s="881"/>
      <c r="BU121" s="881"/>
      <c r="BV121" s="881">
        <v>1200431</v>
      </c>
      <c r="BW121" s="881"/>
      <c r="BX121" s="881"/>
      <c r="BY121" s="881"/>
      <c r="BZ121" s="881"/>
      <c r="CA121" s="881">
        <v>1312760</v>
      </c>
      <c r="CB121" s="881"/>
      <c r="CC121" s="881"/>
      <c r="CD121" s="881"/>
      <c r="CE121" s="881"/>
      <c r="CF121" s="939">
        <v>10.4</v>
      </c>
      <c r="CG121" s="940"/>
      <c r="CH121" s="940"/>
      <c r="CI121" s="940"/>
      <c r="CJ121" s="940"/>
      <c r="CK121" s="933"/>
      <c r="CL121" s="919"/>
      <c r="CM121" s="919"/>
      <c r="CN121" s="919"/>
      <c r="CO121" s="920"/>
      <c r="CP121" s="899" t="s">
        <v>475</v>
      </c>
      <c r="CQ121" s="900"/>
      <c r="CR121" s="900"/>
      <c r="CS121" s="900"/>
      <c r="CT121" s="900"/>
      <c r="CU121" s="900"/>
      <c r="CV121" s="900"/>
      <c r="CW121" s="900"/>
      <c r="CX121" s="900"/>
      <c r="CY121" s="900"/>
      <c r="CZ121" s="900"/>
      <c r="DA121" s="900"/>
      <c r="DB121" s="900"/>
      <c r="DC121" s="900"/>
      <c r="DD121" s="900"/>
      <c r="DE121" s="900"/>
      <c r="DF121" s="901"/>
      <c r="DG121" s="880" t="s">
        <v>397</v>
      </c>
      <c r="DH121" s="881"/>
      <c r="DI121" s="881"/>
      <c r="DJ121" s="881"/>
      <c r="DK121" s="881"/>
      <c r="DL121" s="881" t="s">
        <v>397</v>
      </c>
      <c r="DM121" s="881"/>
      <c r="DN121" s="881"/>
      <c r="DO121" s="881"/>
      <c r="DP121" s="881"/>
      <c r="DQ121" s="881">
        <v>474315</v>
      </c>
      <c r="DR121" s="881"/>
      <c r="DS121" s="881"/>
      <c r="DT121" s="881"/>
      <c r="DU121" s="881"/>
      <c r="DV121" s="858">
        <v>3.8</v>
      </c>
      <c r="DW121" s="858"/>
      <c r="DX121" s="858"/>
      <c r="DY121" s="858"/>
      <c r="DZ121" s="859"/>
    </row>
    <row r="122" spans="1:130" s="233" customFormat="1" ht="26.25" customHeight="1">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397</v>
      </c>
      <c r="AB122" s="844"/>
      <c r="AC122" s="844"/>
      <c r="AD122" s="844"/>
      <c r="AE122" s="845"/>
      <c r="AF122" s="846" t="s">
        <v>442</v>
      </c>
      <c r="AG122" s="844"/>
      <c r="AH122" s="844"/>
      <c r="AI122" s="844"/>
      <c r="AJ122" s="845"/>
      <c r="AK122" s="846" t="s">
        <v>187</v>
      </c>
      <c r="AL122" s="844"/>
      <c r="AM122" s="844"/>
      <c r="AN122" s="844"/>
      <c r="AO122" s="845"/>
      <c r="AP122" s="888" t="s">
        <v>187</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26343864</v>
      </c>
      <c r="BR122" s="909"/>
      <c r="BS122" s="909"/>
      <c r="BT122" s="909"/>
      <c r="BU122" s="909"/>
      <c r="BV122" s="909">
        <v>26388127</v>
      </c>
      <c r="BW122" s="909"/>
      <c r="BX122" s="909"/>
      <c r="BY122" s="909"/>
      <c r="BZ122" s="909"/>
      <c r="CA122" s="909">
        <v>25854497</v>
      </c>
      <c r="CB122" s="909"/>
      <c r="CC122" s="909"/>
      <c r="CD122" s="909"/>
      <c r="CE122" s="909"/>
      <c r="CF122" s="910">
        <v>204.7</v>
      </c>
      <c r="CG122" s="911"/>
      <c r="CH122" s="911"/>
      <c r="CI122" s="911"/>
      <c r="CJ122" s="911"/>
      <c r="CK122" s="933"/>
      <c r="CL122" s="919"/>
      <c r="CM122" s="919"/>
      <c r="CN122" s="919"/>
      <c r="CO122" s="920"/>
      <c r="CP122" s="899" t="s">
        <v>411</v>
      </c>
      <c r="CQ122" s="900"/>
      <c r="CR122" s="900"/>
      <c r="CS122" s="900"/>
      <c r="CT122" s="900"/>
      <c r="CU122" s="900"/>
      <c r="CV122" s="900"/>
      <c r="CW122" s="900"/>
      <c r="CX122" s="900"/>
      <c r="CY122" s="900"/>
      <c r="CZ122" s="900"/>
      <c r="DA122" s="900"/>
      <c r="DB122" s="900"/>
      <c r="DC122" s="900"/>
      <c r="DD122" s="900"/>
      <c r="DE122" s="900"/>
      <c r="DF122" s="901"/>
      <c r="DG122" s="880">
        <v>4786</v>
      </c>
      <c r="DH122" s="881"/>
      <c r="DI122" s="881"/>
      <c r="DJ122" s="881"/>
      <c r="DK122" s="881"/>
      <c r="DL122" s="881">
        <v>3679</v>
      </c>
      <c r="DM122" s="881"/>
      <c r="DN122" s="881"/>
      <c r="DO122" s="881"/>
      <c r="DP122" s="881"/>
      <c r="DQ122" s="881">
        <v>3526</v>
      </c>
      <c r="DR122" s="881"/>
      <c r="DS122" s="881"/>
      <c r="DT122" s="881"/>
      <c r="DU122" s="881"/>
      <c r="DV122" s="858">
        <v>0</v>
      </c>
      <c r="DW122" s="858"/>
      <c r="DX122" s="858"/>
      <c r="DY122" s="858"/>
      <c r="DZ122" s="859"/>
    </row>
    <row r="123" spans="1:130" s="233" customFormat="1" ht="26.25" customHeight="1">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4749</v>
      </c>
      <c r="AB123" s="844"/>
      <c r="AC123" s="844"/>
      <c r="AD123" s="844"/>
      <c r="AE123" s="845"/>
      <c r="AF123" s="846">
        <v>4749</v>
      </c>
      <c r="AG123" s="844"/>
      <c r="AH123" s="844"/>
      <c r="AI123" s="844"/>
      <c r="AJ123" s="845"/>
      <c r="AK123" s="846">
        <v>4749</v>
      </c>
      <c r="AL123" s="844"/>
      <c r="AM123" s="844"/>
      <c r="AN123" s="844"/>
      <c r="AO123" s="845"/>
      <c r="AP123" s="888">
        <v>0</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477</v>
      </c>
      <c r="BP123" s="942"/>
      <c r="BQ123" s="896">
        <v>31957121</v>
      </c>
      <c r="BR123" s="897"/>
      <c r="BS123" s="897"/>
      <c r="BT123" s="897"/>
      <c r="BU123" s="897"/>
      <c r="BV123" s="897">
        <v>32272614</v>
      </c>
      <c r="BW123" s="897"/>
      <c r="BX123" s="897"/>
      <c r="BY123" s="897"/>
      <c r="BZ123" s="897"/>
      <c r="CA123" s="897">
        <v>33043298</v>
      </c>
      <c r="CB123" s="897"/>
      <c r="CC123" s="897"/>
      <c r="CD123" s="897"/>
      <c r="CE123" s="897"/>
      <c r="CF123" s="812"/>
      <c r="CG123" s="813"/>
      <c r="CH123" s="813"/>
      <c r="CI123" s="813"/>
      <c r="CJ123" s="898"/>
      <c r="CK123" s="933"/>
      <c r="CL123" s="919"/>
      <c r="CM123" s="919"/>
      <c r="CN123" s="919"/>
      <c r="CO123" s="920"/>
      <c r="CP123" s="899" t="s">
        <v>478</v>
      </c>
      <c r="CQ123" s="900"/>
      <c r="CR123" s="900"/>
      <c r="CS123" s="900"/>
      <c r="CT123" s="900"/>
      <c r="CU123" s="900"/>
      <c r="CV123" s="900"/>
      <c r="CW123" s="900"/>
      <c r="CX123" s="900"/>
      <c r="CY123" s="900"/>
      <c r="CZ123" s="900"/>
      <c r="DA123" s="900"/>
      <c r="DB123" s="900"/>
      <c r="DC123" s="900"/>
      <c r="DD123" s="900"/>
      <c r="DE123" s="900"/>
      <c r="DF123" s="901"/>
      <c r="DG123" s="843" t="s">
        <v>442</v>
      </c>
      <c r="DH123" s="844"/>
      <c r="DI123" s="844"/>
      <c r="DJ123" s="844"/>
      <c r="DK123" s="845"/>
      <c r="DL123" s="846" t="s">
        <v>187</v>
      </c>
      <c r="DM123" s="844"/>
      <c r="DN123" s="844"/>
      <c r="DO123" s="844"/>
      <c r="DP123" s="845"/>
      <c r="DQ123" s="846" t="s">
        <v>442</v>
      </c>
      <c r="DR123" s="844"/>
      <c r="DS123" s="844"/>
      <c r="DT123" s="844"/>
      <c r="DU123" s="845"/>
      <c r="DV123" s="888" t="s">
        <v>442</v>
      </c>
      <c r="DW123" s="889"/>
      <c r="DX123" s="889"/>
      <c r="DY123" s="889"/>
      <c r="DZ123" s="890"/>
    </row>
    <row r="124" spans="1:130" s="233" customFormat="1" ht="26.25" customHeight="1" thickBot="1">
      <c r="A124" s="884"/>
      <c r="B124" s="885"/>
      <c r="C124" s="879" t="s">
        <v>464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442</v>
      </c>
      <c r="AB124" s="844"/>
      <c r="AC124" s="844"/>
      <c r="AD124" s="844"/>
      <c r="AE124" s="845"/>
      <c r="AF124" s="846" t="s">
        <v>442</v>
      </c>
      <c r="AG124" s="844"/>
      <c r="AH124" s="844"/>
      <c r="AI124" s="844"/>
      <c r="AJ124" s="845"/>
      <c r="AK124" s="846" t="s">
        <v>187</v>
      </c>
      <c r="AL124" s="844"/>
      <c r="AM124" s="844"/>
      <c r="AN124" s="844"/>
      <c r="AO124" s="845"/>
      <c r="AP124" s="888" t="s">
        <v>442</v>
      </c>
      <c r="AQ124" s="889"/>
      <c r="AR124" s="889"/>
      <c r="AS124" s="889"/>
      <c r="AT124" s="890"/>
      <c r="AU124" s="891" t="s">
        <v>479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85.6</v>
      </c>
      <c r="BR124" s="895"/>
      <c r="BS124" s="895"/>
      <c r="BT124" s="895"/>
      <c r="BU124" s="895"/>
      <c r="BV124" s="895">
        <v>79.8</v>
      </c>
      <c r="BW124" s="895"/>
      <c r="BX124" s="895"/>
      <c r="BY124" s="895"/>
      <c r="BZ124" s="895"/>
      <c r="CA124" s="895">
        <v>62.8</v>
      </c>
      <c r="CB124" s="895"/>
      <c r="CC124" s="895"/>
      <c r="CD124" s="895"/>
      <c r="CE124" s="895"/>
      <c r="CF124" s="790"/>
      <c r="CG124" s="791"/>
      <c r="CH124" s="791"/>
      <c r="CI124" s="791"/>
      <c r="CJ124" s="926"/>
      <c r="CK124" s="934"/>
      <c r="CL124" s="934"/>
      <c r="CM124" s="934"/>
      <c r="CN124" s="934"/>
      <c r="CO124" s="935"/>
      <c r="CP124" s="899" t="s">
        <v>480</v>
      </c>
      <c r="CQ124" s="900"/>
      <c r="CR124" s="900"/>
      <c r="CS124" s="900"/>
      <c r="CT124" s="900"/>
      <c r="CU124" s="900"/>
      <c r="CV124" s="900"/>
      <c r="CW124" s="900"/>
      <c r="CX124" s="900"/>
      <c r="CY124" s="900"/>
      <c r="CZ124" s="900"/>
      <c r="DA124" s="900"/>
      <c r="DB124" s="900"/>
      <c r="DC124" s="900"/>
      <c r="DD124" s="900"/>
      <c r="DE124" s="900"/>
      <c r="DF124" s="901"/>
      <c r="DG124" s="827">
        <v>9112951</v>
      </c>
      <c r="DH124" s="828"/>
      <c r="DI124" s="828"/>
      <c r="DJ124" s="828"/>
      <c r="DK124" s="829"/>
      <c r="DL124" s="830">
        <v>525397</v>
      </c>
      <c r="DM124" s="828"/>
      <c r="DN124" s="828"/>
      <c r="DO124" s="828"/>
      <c r="DP124" s="829"/>
      <c r="DQ124" s="830" t="s">
        <v>397</v>
      </c>
      <c r="DR124" s="828"/>
      <c r="DS124" s="828"/>
      <c r="DT124" s="828"/>
      <c r="DU124" s="829"/>
      <c r="DV124" s="912" t="s">
        <v>187</v>
      </c>
      <c r="DW124" s="913"/>
      <c r="DX124" s="913"/>
      <c r="DY124" s="913"/>
      <c r="DZ124" s="914"/>
    </row>
    <row r="125" spans="1:130" s="233" customFormat="1" ht="26.25" customHeight="1">
      <c r="A125" s="884"/>
      <c r="B125" s="885"/>
      <c r="C125" s="879" t="s">
        <v>466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187</v>
      </c>
      <c r="AB125" s="844"/>
      <c r="AC125" s="844"/>
      <c r="AD125" s="844"/>
      <c r="AE125" s="845"/>
      <c r="AF125" s="846" t="s">
        <v>187</v>
      </c>
      <c r="AG125" s="844"/>
      <c r="AH125" s="844"/>
      <c r="AI125" s="844"/>
      <c r="AJ125" s="845"/>
      <c r="AK125" s="846" t="s">
        <v>187</v>
      </c>
      <c r="AL125" s="844"/>
      <c r="AM125" s="844"/>
      <c r="AN125" s="844"/>
      <c r="AO125" s="845"/>
      <c r="AP125" s="888" t="s">
        <v>187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481</v>
      </c>
      <c r="CL125" s="916"/>
      <c r="CM125" s="916"/>
      <c r="CN125" s="916"/>
      <c r="CO125" s="917"/>
      <c r="CP125" s="924" t="s">
        <v>482</v>
      </c>
      <c r="CQ125" s="872"/>
      <c r="CR125" s="872"/>
      <c r="CS125" s="872"/>
      <c r="CT125" s="872"/>
      <c r="CU125" s="872"/>
      <c r="CV125" s="872"/>
      <c r="CW125" s="872"/>
      <c r="CX125" s="872"/>
      <c r="CY125" s="872"/>
      <c r="CZ125" s="872"/>
      <c r="DA125" s="872"/>
      <c r="DB125" s="872"/>
      <c r="DC125" s="872"/>
      <c r="DD125" s="872"/>
      <c r="DE125" s="872"/>
      <c r="DF125" s="873"/>
      <c r="DG125" s="925" t="s">
        <v>187</v>
      </c>
      <c r="DH125" s="906"/>
      <c r="DI125" s="906"/>
      <c r="DJ125" s="906"/>
      <c r="DK125" s="906"/>
      <c r="DL125" s="906" t="s">
        <v>187</v>
      </c>
      <c r="DM125" s="906"/>
      <c r="DN125" s="906"/>
      <c r="DO125" s="906"/>
      <c r="DP125" s="906"/>
      <c r="DQ125" s="906" t="s">
        <v>397</v>
      </c>
      <c r="DR125" s="906"/>
      <c r="DS125" s="906"/>
      <c r="DT125" s="906"/>
      <c r="DU125" s="906"/>
      <c r="DV125" s="907" t="s">
        <v>187</v>
      </c>
      <c r="DW125" s="907"/>
      <c r="DX125" s="907"/>
      <c r="DY125" s="907"/>
      <c r="DZ125" s="908"/>
    </row>
    <row r="126" spans="1:130" s="233" customFormat="1" ht="26.25" customHeight="1" thickBot="1">
      <c r="A126" s="884"/>
      <c r="B126" s="885"/>
      <c r="C126" s="879" t="s">
        <v>468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187</v>
      </c>
      <c r="AB126" s="844"/>
      <c r="AC126" s="844"/>
      <c r="AD126" s="844"/>
      <c r="AE126" s="845"/>
      <c r="AF126" s="846" t="s">
        <v>187</v>
      </c>
      <c r="AG126" s="844"/>
      <c r="AH126" s="844"/>
      <c r="AI126" s="844"/>
      <c r="AJ126" s="845"/>
      <c r="AK126" s="846" t="s">
        <v>187</v>
      </c>
      <c r="AL126" s="844"/>
      <c r="AM126" s="844"/>
      <c r="AN126" s="844"/>
      <c r="AO126" s="845"/>
      <c r="AP126" s="888" t="s">
        <v>187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483</v>
      </c>
      <c r="CQ126" s="816"/>
      <c r="CR126" s="816"/>
      <c r="CS126" s="816"/>
      <c r="CT126" s="816"/>
      <c r="CU126" s="816"/>
      <c r="CV126" s="816"/>
      <c r="CW126" s="816"/>
      <c r="CX126" s="816"/>
      <c r="CY126" s="816"/>
      <c r="CZ126" s="816"/>
      <c r="DA126" s="816"/>
      <c r="DB126" s="816"/>
      <c r="DC126" s="816"/>
      <c r="DD126" s="816"/>
      <c r="DE126" s="816"/>
      <c r="DF126" s="817"/>
      <c r="DG126" s="880">
        <v>394805</v>
      </c>
      <c r="DH126" s="881"/>
      <c r="DI126" s="881"/>
      <c r="DJ126" s="881"/>
      <c r="DK126" s="881"/>
      <c r="DL126" s="881">
        <v>213810</v>
      </c>
      <c r="DM126" s="881"/>
      <c r="DN126" s="881"/>
      <c r="DO126" s="881"/>
      <c r="DP126" s="881"/>
      <c r="DQ126" s="881">
        <v>84588</v>
      </c>
      <c r="DR126" s="881"/>
      <c r="DS126" s="881"/>
      <c r="DT126" s="881"/>
      <c r="DU126" s="881"/>
      <c r="DV126" s="858">
        <v>0.7</v>
      </c>
      <c r="DW126" s="858"/>
      <c r="DX126" s="858"/>
      <c r="DY126" s="858"/>
      <c r="DZ126" s="859"/>
    </row>
    <row r="127" spans="1:130" s="233" customFormat="1" ht="26.25" customHeight="1">
      <c r="A127" s="886"/>
      <c r="B127" s="887"/>
      <c r="C127" s="902" t="s">
        <v>484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608</v>
      </c>
      <c r="AB127" s="844"/>
      <c r="AC127" s="844"/>
      <c r="AD127" s="844"/>
      <c r="AE127" s="845"/>
      <c r="AF127" s="846">
        <v>508</v>
      </c>
      <c r="AG127" s="844"/>
      <c r="AH127" s="844"/>
      <c r="AI127" s="844"/>
      <c r="AJ127" s="845"/>
      <c r="AK127" s="846">
        <v>990</v>
      </c>
      <c r="AL127" s="844"/>
      <c r="AM127" s="844"/>
      <c r="AN127" s="844"/>
      <c r="AO127" s="845"/>
      <c r="AP127" s="888">
        <v>0</v>
      </c>
      <c r="AQ127" s="889"/>
      <c r="AR127" s="889"/>
      <c r="AS127" s="889"/>
      <c r="AT127" s="890"/>
      <c r="AU127" s="235"/>
      <c r="AV127" s="235"/>
      <c r="AW127" s="235"/>
      <c r="AX127" s="905" t="s">
        <v>485</v>
      </c>
      <c r="AY127" s="876"/>
      <c r="AZ127" s="876"/>
      <c r="BA127" s="876"/>
      <c r="BB127" s="876"/>
      <c r="BC127" s="876"/>
      <c r="BD127" s="876"/>
      <c r="BE127" s="877"/>
      <c r="BF127" s="875" t="s">
        <v>486</v>
      </c>
      <c r="BG127" s="876"/>
      <c r="BH127" s="876"/>
      <c r="BI127" s="876"/>
      <c r="BJ127" s="876"/>
      <c r="BK127" s="876"/>
      <c r="BL127" s="877"/>
      <c r="BM127" s="875" t="s">
        <v>487</v>
      </c>
      <c r="BN127" s="876"/>
      <c r="BO127" s="876"/>
      <c r="BP127" s="876"/>
      <c r="BQ127" s="876"/>
      <c r="BR127" s="876"/>
      <c r="BS127" s="877"/>
      <c r="BT127" s="875" t="s">
        <v>488</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489</v>
      </c>
      <c r="CQ127" s="816"/>
      <c r="CR127" s="816"/>
      <c r="CS127" s="816"/>
      <c r="CT127" s="816"/>
      <c r="CU127" s="816"/>
      <c r="CV127" s="816"/>
      <c r="CW127" s="816"/>
      <c r="CX127" s="816"/>
      <c r="CY127" s="816"/>
      <c r="CZ127" s="816"/>
      <c r="DA127" s="816"/>
      <c r="DB127" s="816"/>
      <c r="DC127" s="816"/>
      <c r="DD127" s="816"/>
      <c r="DE127" s="816"/>
      <c r="DF127" s="817"/>
      <c r="DG127" s="880" t="s">
        <v>187</v>
      </c>
      <c r="DH127" s="881"/>
      <c r="DI127" s="881"/>
      <c r="DJ127" s="881"/>
      <c r="DK127" s="881"/>
      <c r="DL127" s="881" t="s">
        <v>187</v>
      </c>
      <c r="DM127" s="881"/>
      <c r="DN127" s="881"/>
      <c r="DO127" s="881"/>
      <c r="DP127" s="881"/>
      <c r="DQ127" s="881" t="s">
        <v>397</v>
      </c>
      <c r="DR127" s="881"/>
      <c r="DS127" s="881"/>
      <c r="DT127" s="881"/>
      <c r="DU127" s="881"/>
      <c r="DV127" s="858" t="s">
        <v>397</v>
      </c>
      <c r="DW127" s="858"/>
      <c r="DX127" s="858"/>
      <c r="DY127" s="858"/>
      <c r="DZ127" s="859"/>
    </row>
    <row r="128" spans="1:130" s="233" customFormat="1" ht="26.25" customHeight="1" thickBot="1">
      <c r="A128" s="860" t="s">
        <v>490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491</v>
      </c>
      <c r="X128" s="862"/>
      <c r="Y128" s="862"/>
      <c r="Z128" s="863"/>
      <c r="AA128" s="864">
        <v>130143</v>
      </c>
      <c r="AB128" s="865"/>
      <c r="AC128" s="865"/>
      <c r="AD128" s="865"/>
      <c r="AE128" s="866"/>
      <c r="AF128" s="867">
        <v>124915</v>
      </c>
      <c r="AG128" s="865"/>
      <c r="AH128" s="865"/>
      <c r="AI128" s="865"/>
      <c r="AJ128" s="866"/>
      <c r="AK128" s="867">
        <v>128067</v>
      </c>
      <c r="AL128" s="865"/>
      <c r="AM128" s="865"/>
      <c r="AN128" s="865"/>
      <c r="AO128" s="866"/>
      <c r="AP128" s="868"/>
      <c r="AQ128" s="869"/>
      <c r="AR128" s="869"/>
      <c r="AS128" s="869"/>
      <c r="AT128" s="870"/>
      <c r="AU128" s="235"/>
      <c r="AV128" s="235"/>
      <c r="AW128" s="235"/>
      <c r="AX128" s="871" t="s">
        <v>492</v>
      </c>
      <c r="AY128" s="872"/>
      <c r="AZ128" s="872"/>
      <c r="BA128" s="872"/>
      <c r="BB128" s="872"/>
      <c r="BC128" s="872"/>
      <c r="BD128" s="872"/>
      <c r="BE128" s="873"/>
      <c r="BF128" s="850" t="s">
        <v>397</v>
      </c>
      <c r="BG128" s="851"/>
      <c r="BH128" s="851"/>
      <c r="BI128" s="851"/>
      <c r="BJ128" s="851"/>
      <c r="BK128" s="851"/>
      <c r="BL128" s="874"/>
      <c r="BM128" s="850">
        <v>12.81</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493</v>
      </c>
      <c r="CQ128" s="794"/>
      <c r="CR128" s="794"/>
      <c r="CS128" s="794"/>
      <c r="CT128" s="794"/>
      <c r="CU128" s="794"/>
      <c r="CV128" s="794"/>
      <c r="CW128" s="794"/>
      <c r="CX128" s="794"/>
      <c r="CY128" s="794"/>
      <c r="CZ128" s="794"/>
      <c r="DA128" s="794"/>
      <c r="DB128" s="794"/>
      <c r="DC128" s="794"/>
      <c r="DD128" s="794"/>
      <c r="DE128" s="794"/>
      <c r="DF128" s="795"/>
      <c r="DG128" s="854">
        <v>26270</v>
      </c>
      <c r="DH128" s="855"/>
      <c r="DI128" s="855"/>
      <c r="DJ128" s="855"/>
      <c r="DK128" s="855"/>
      <c r="DL128" s="855">
        <v>13424</v>
      </c>
      <c r="DM128" s="855"/>
      <c r="DN128" s="855"/>
      <c r="DO128" s="855"/>
      <c r="DP128" s="855"/>
      <c r="DQ128" s="855" t="s">
        <v>397</v>
      </c>
      <c r="DR128" s="855"/>
      <c r="DS128" s="855"/>
      <c r="DT128" s="855"/>
      <c r="DU128" s="855"/>
      <c r="DV128" s="856" t="s">
        <v>187</v>
      </c>
      <c r="DW128" s="856"/>
      <c r="DX128" s="856"/>
      <c r="DY128" s="856"/>
      <c r="DZ128" s="857"/>
    </row>
    <row r="129" spans="1:131" s="233" customFormat="1" ht="26.25" customHeight="1">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494</v>
      </c>
      <c r="X129" s="841"/>
      <c r="Y129" s="841"/>
      <c r="Z129" s="842"/>
      <c r="AA129" s="843">
        <v>13652331</v>
      </c>
      <c r="AB129" s="844"/>
      <c r="AC129" s="844"/>
      <c r="AD129" s="844"/>
      <c r="AE129" s="845"/>
      <c r="AF129" s="846">
        <v>13942113</v>
      </c>
      <c r="AG129" s="844"/>
      <c r="AH129" s="844"/>
      <c r="AI129" s="844"/>
      <c r="AJ129" s="845"/>
      <c r="AK129" s="846">
        <v>14537675</v>
      </c>
      <c r="AL129" s="844"/>
      <c r="AM129" s="844"/>
      <c r="AN129" s="844"/>
      <c r="AO129" s="845"/>
      <c r="AP129" s="847"/>
      <c r="AQ129" s="848"/>
      <c r="AR129" s="848"/>
      <c r="AS129" s="848"/>
      <c r="AT129" s="849"/>
      <c r="AU129" s="236"/>
      <c r="AV129" s="236"/>
      <c r="AW129" s="236"/>
      <c r="AX129" s="815" t="s">
        <v>495</v>
      </c>
      <c r="AY129" s="816"/>
      <c r="AZ129" s="816"/>
      <c r="BA129" s="816"/>
      <c r="BB129" s="816"/>
      <c r="BC129" s="816"/>
      <c r="BD129" s="816"/>
      <c r="BE129" s="817"/>
      <c r="BF129" s="834" t="s">
        <v>187</v>
      </c>
      <c r="BG129" s="835"/>
      <c r="BH129" s="835"/>
      <c r="BI129" s="835"/>
      <c r="BJ129" s="835"/>
      <c r="BK129" s="835"/>
      <c r="BL129" s="836"/>
      <c r="BM129" s="834">
        <v>17.809999999999999</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496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497</v>
      </c>
      <c r="X130" s="841"/>
      <c r="Y130" s="841"/>
      <c r="Z130" s="842"/>
      <c r="AA130" s="843">
        <v>2023368</v>
      </c>
      <c r="AB130" s="844"/>
      <c r="AC130" s="844"/>
      <c r="AD130" s="844"/>
      <c r="AE130" s="845"/>
      <c r="AF130" s="846">
        <v>1955685</v>
      </c>
      <c r="AG130" s="844"/>
      <c r="AH130" s="844"/>
      <c r="AI130" s="844"/>
      <c r="AJ130" s="845"/>
      <c r="AK130" s="846">
        <v>1910278</v>
      </c>
      <c r="AL130" s="844"/>
      <c r="AM130" s="844"/>
      <c r="AN130" s="844"/>
      <c r="AO130" s="845"/>
      <c r="AP130" s="847"/>
      <c r="AQ130" s="848"/>
      <c r="AR130" s="848"/>
      <c r="AS130" s="848"/>
      <c r="AT130" s="849"/>
      <c r="AU130" s="236"/>
      <c r="AV130" s="236"/>
      <c r="AW130" s="236"/>
      <c r="AX130" s="815" t="s">
        <v>498</v>
      </c>
      <c r="AY130" s="816"/>
      <c r="AZ130" s="816"/>
      <c r="BA130" s="816"/>
      <c r="BB130" s="816"/>
      <c r="BC130" s="816"/>
      <c r="BD130" s="816"/>
      <c r="BE130" s="817"/>
      <c r="BF130" s="818">
        <v>6.6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499</v>
      </c>
      <c r="X131" s="825"/>
      <c r="Y131" s="825"/>
      <c r="Z131" s="826"/>
      <c r="AA131" s="827">
        <v>11628963</v>
      </c>
      <c r="AB131" s="828"/>
      <c r="AC131" s="828"/>
      <c r="AD131" s="828"/>
      <c r="AE131" s="829"/>
      <c r="AF131" s="830">
        <v>11986428</v>
      </c>
      <c r="AG131" s="828"/>
      <c r="AH131" s="828"/>
      <c r="AI131" s="828"/>
      <c r="AJ131" s="829"/>
      <c r="AK131" s="830">
        <v>12627397</v>
      </c>
      <c r="AL131" s="828"/>
      <c r="AM131" s="828"/>
      <c r="AN131" s="828"/>
      <c r="AO131" s="829"/>
      <c r="AP131" s="831"/>
      <c r="AQ131" s="832"/>
      <c r="AR131" s="832"/>
      <c r="AS131" s="832"/>
      <c r="AT131" s="833"/>
      <c r="AU131" s="236"/>
      <c r="AV131" s="236"/>
      <c r="AW131" s="236"/>
      <c r="AX131" s="793" t="s">
        <v>500</v>
      </c>
      <c r="AY131" s="794"/>
      <c r="AZ131" s="794"/>
      <c r="BA131" s="794"/>
      <c r="BB131" s="794"/>
      <c r="BC131" s="794"/>
      <c r="BD131" s="794"/>
      <c r="BE131" s="795"/>
      <c r="BF131" s="796">
        <v>62.8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501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502</v>
      </c>
      <c r="W132" s="806"/>
      <c r="X132" s="806"/>
      <c r="Y132" s="806"/>
      <c r="Z132" s="807"/>
      <c r="AA132" s="808">
        <v>7.1439130039999998</v>
      </c>
      <c r="AB132" s="809"/>
      <c r="AC132" s="809"/>
      <c r="AD132" s="809"/>
      <c r="AE132" s="810"/>
      <c r="AF132" s="811">
        <v>6.7023386780000003</v>
      </c>
      <c r="AG132" s="809"/>
      <c r="AH132" s="809"/>
      <c r="AI132" s="809"/>
      <c r="AJ132" s="810"/>
      <c r="AK132" s="811">
        <v>6.2380552380000003</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503</v>
      </c>
      <c r="W133" s="785"/>
      <c r="X133" s="785"/>
      <c r="Y133" s="785"/>
      <c r="Z133" s="786"/>
      <c r="AA133" s="787">
        <v>8.5</v>
      </c>
      <c r="AB133" s="788"/>
      <c r="AC133" s="788"/>
      <c r="AD133" s="788"/>
      <c r="AE133" s="789"/>
      <c r="AF133" s="787">
        <v>7.6</v>
      </c>
      <c r="AG133" s="788"/>
      <c r="AH133" s="788"/>
      <c r="AI133" s="788"/>
      <c r="AJ133" s="789"/>
      <c r="AK133" s="787">
        <v>6.6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f5SWRrjDEkwN81me3VsH1eFcQ5YZ96GYfo6edPHTuw6gc7lKgmC0I4b7/Gt2LmwIVnVA2eoyr9on7StiHbGvg==" saltValue="8wF3xgZfFCdiGeGsLshbe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S64" zoomScale="77" zoomScaleNormal="85" zoomScaleSheetLayoutView="77" workbookViewId="0">
      <selection activeCell="CT94" sqref="CT94"/>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504</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o6ifTVPn6J9IqyJSjn00I2Ot/79IjTuQzJlZaf5xq6HfbWDUE1igI7+j9jMmZbPLFeETIwlLN7DougLUB9NL7g==" saltValue="jLZ0IFf2SPTTCFHKkcY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Q61" zoomScale="64" zoomScaleNormal="64"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A5oelYGcI1+2Y8kQuLrQ/zU6fZ8AxfCa6M2ev/ncYSoJd+fYAXOdPxmN36SrTMtsa7vp2l806IOW4qSeTGcNw==" saltValue="/eV1koW8ol8jY4Jsg4Kh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0" zoomScale="73" zoomScaleSheetLayoutView="73"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4" t="s">
        <v>507</v>
      </c>
      <c r="AP7" s="275"/>
      <c r="AQ7" s="276" t="s">
        <v>508</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5"/>
      <c r="AP8" s="281" t="s">
        <v>509</v>
      </c>
      <c r="AQ8" s="282" t="s">
        <v>510</v>
      </c>
      <c r="AR8" s="283" t="s">
        <v>511</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6" t="s">
        <v>512</v>
      </c>
      <c r="AL9" s="1197"/>
      <c r="AM9" s="1197"/>
      <c r="AN9" s="1198"/>
      <c r="AO9" s="284">
        <v>3817986</v>
      </c>
      <c r="AP9" s="284">
        <v>82983</v>
      </c>
      <c r="AQ9" s="285">
        <v>104625</v>
      </c>
      <c r="AR9" s="286">
        <v>-20.7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6" t="s">
        <v>513</v>
      </c>
      <c r="AL10" s="1197"/>
      <c r="AM10" s="1197"/>
      <c r="AN10" s="1198"/>
      <c r="AO10" s="287">
        <v>727728</v>
      </c>
      <c r="AP10" s="287">
        <v>15817</v>
      </c>
      <c r="AQ10" s="288">
        <v>9752</v>
      </c>
      <c r="AR10" s="289">
        <v>62.2</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6" t="s">
        <v>514</v>
      </c>
      <c r="AL11" s="1197"/>
      <c r="AM11" s="1197"/>
      <c r="AN11" s="1198"/>
      <c r="AO11" s="287">
        <v>17853</v>
      </c>
      <c r="AP11" s="287">
        <v>388</v>
      </c>
      <c r="AQ11" s="288">
        <v>1608</v>
      </c>
      <c r="AR11" s="289">
        <v>-75.900000000000006</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6" t="s">
        <v>515</v>
      </c>
      <c r="AL12" s="1197"/>
      <c r="AM12" s="1197"/>
      <c r="AN12" s="1198"/>
      <c r="AO12" s="287" t="s">
        <v>516</v>
      </c>
      <c r="AP12" s="287" t="s">
        <v>516</v>
      </c>
      <c r="AQ12" s="288">
        <v>4</v>
      </c>
      <c r="AR12" s="289" t="s">
        <v>516</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6" t="s">
        <v>517</v>
      </c>
      <c r="AL13" s="1197"/>
      <c r="AM13" s="1197"/>
      <c r="AN13" s="1198"/>
      <c r="AO13" s="287">
        <v>108419</v>
      </c>
      <c r="AP13" s="287">
        <v>2356</v>
      </c>
      <c r="AQ13" s="288">
        <v>4175</v>
      </c>
      <c r="AR13" s="289">
        <v>-43.6</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6" t="s">
        <v>518</v>
      </c>
      <c r="AL14" s="1197"/>
      <c r="AM14" s="1197"/>
      <c r="AN14" s="1198"/>
      <c r="AO14" s="287" t="s">
        <v>516</v>
      </c>
      <c r="AP14" s="287" t="s">
        <v>516</v>
      </c>
      <c r="AQ14" s="288">
        <v>2340</v>
      </c>
      <c r="AR14" s="289" t="s">
        <v>516</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9" t="s">
        <v>519</v>
      </c>
      <c r="AL15" s="1200"/>
      <c r="AM15" s="1200"/>
      <c r="AN15" s="1201"/>
      <c r="AO15" s="287">
        <v>-251922</v>
      </c>
      <c r="AP15" s="287">
        <v>-5475</v>
      </c>
      <c r="AQ15" s="288">
        <v>-8060</v>
      </c>
      <c r="AR15" s="289">
        <v>-32.1</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9" t="s">
        <v>190</v>
      </c>
      <c r="AL16" s="1200"/>
      <c r="AM16" s="1200"/>
      <c r="AN16" s="1201"/>
      <c r="AO16" s="287">
        <v>4420064</v>
      </c>
      <c r="AP16" s="287">
        <v>96070</v>
      </c>
      <c r="AQ16" s="288">
        <v>114444</v>
      </c>
      <c r="AR16" s="289">
        <v>-16.100000000000001</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2" t="s">
        <v>524</v>
      </c>
      <c r="AL21" s="1203"/>
      <c r="AM21" s="1203"/>
      <c r="AN21" s="1204"/>
      <c r="AO21" s="300">
        <v>7.74</v>
      </c>
      <c r="AP21" s="301">
        <v>10.6</v>
      </c>
      <c r="AQ21" s="302">
        <v>-2.86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2" t="s">
        <v>525</v>
      </c>
      <c r="AL22" s="1203"/>
      <c r="AM22" s="1203"/>
      <c r="AN22" s="1204"/>
      <c r="AO22" s="305">
        <v>98.6</v>
      </c>
      <c r="AP22" s="306">
        <v>97.5</v>
      </c>
      <c r="AQ22" s="307">
        <v>1.1000000000000001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5" t="s">
        <v>526</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70"/>
    </row>
    <row r="27" spans="1:46">
      <c r="A27" s="312"/>
      <c r="AO27" s="265"/>
      <c r="AP27" s="265"/>
      <c r="AQ27" s="265"/>
      <c r="AR27" s="265"/>
      <c r="AS27" s="265"/>
      <c r="AT27" s="265"/>
    </row>
    <row r="28" spans="1:46" ht="17.2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4" t="s">
        <v>507</v>
      </c>
      <c r="AP30" s="275"/>
      <c r="AQ30" s="276" t="s">
        <v>508</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5"/>
      <c r="AP31" s="281" t="s">
        <v>509</v>
      </c>
      <c r="AQ31" s="282" t="s">
        <v>510</v>
      </c>
      <c r="AR31" s="283" t="s">
        <v>511</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6" t="s">
        <v>529</v>
      </c>
      <c r="AL32" s="1187"/>
      <c r="AM32" s="1187"/>
      <c r="AN32" s="1188"/>
      <c r="AO32" s="315">
        <v>1971437</v>
      </c>
      <c r="AP32" s="315">
        <v>42849</v>
      </c>
      <c r="AQ32" s="316">
        <v>72468</v>
      </c>
      <c r="AR32" s="317">
        <v>-40.9</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6" t="s">
        <v>530</v>
      </c>
      <c r="AL33" s="1187"/>
      <c r="AM33" s="1187"/>
      <c r="AN33" s="1188"/>
      <c r="AO33" s="315" t="s">
        <v>516</v>
      </c>
      <c r="AP33" s="315" t="s">
        <v>516</v>
      </c>
      <c r="AQ33" s="316" t="s">
        <v>516</v>
      </c>
      <c r="AR33" s="317" t="s">
        <v>516</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6" t="s">
        <v>531</v>
      </c>
      <c r="AL34" s="1187"/>
      <c r="AM34" s="1187"/>
      <c r="AN34" s="1188"/>
      <c r="AO34" s="315" t="s">
        <v>516</v>
      </c>
      <c r="AP34" s="315" t="s">
        <v>516</v>
      </c>
      <c r="AQ34" s="316">
        <v>1</v>
      </c>
      <c r="AR34" s="317" t="s">
        <v>516</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6" t="s">
        <v>532</v>
      </c>
      <c r="AL35" s="1187"/>
      <c r="AM35" s="1187"/>
      <c r="AN35" s="1188"/>
      <c r="AO35" s="315">
        <v>776303</v>
      </c>
      <c r="AP35" s="315">
        <v>16873</v>
      </c>
      <c r="AQ35" s="316">
        <v>17710</v>
      </c>
      <c r="AR35" s="317">
        <v>-4.7</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6" t="s">
        <v>533</v>
      </c>
      <c r="AL36" s="1187"/>
      <c r="AM36" s="1187"/>
      <c r="AN36" s="1188"/>
      <c r="AO36" s="315">
        <v>72570</v>
      </c>
      <c r="AP36" s="315">
        <v>1577</v>
      </c>
      <c r="AQ36" s="316">
        <v>2475</v>
      </c>
      <c r="AR36" s="317">
        <v>-36.299999999999997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6" t="s">
        <v>534</v>
      </c>
      <c r="AL37" s="1187"/>
      <c r="AM37" s="1187"/>
      <c r="AN37" s="1188"/>
      <c r="AO37" s="315">
        <v>5739</v>
      </c>
      <c r="AP37" s="315">
        <v>125</v>
      </c>
      <c r="AQ37" s="316">
        <v>637</v>
      </c>
      <c r="AR37" s="317">
        <v>-80.400000000000006</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9" t="s">
        <v>535</v>
      </c>
      <c r="AL38" s="1190"/>
      <c r="AM38" s="1190"/>
      <c r="AN38" s="1191"/>
      <c r="AO38" s="318" t="s">
        <v>516</v>
      </c>
      <c r="AP38" s="318" t="s">
        <v>516</v>
      </c>
      <c r="AQ38" s="319">
        <v>2</v>
      </c>
      <c r="AR38" s="307" t="s">
        <v>516</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9" t="s">
        <v>536</v>
      </c>
      <c r="AL39" s="1190"/>
      <c r="AM39" s="1190"/>
      <c r="AN39" s="1191"/>
      <c r="AO39" s="315">
        <v>-128067</v>
      </c>
      <c r="AP39" s="315">
        <v>-2784</v>
      </c>
      <c r="AQ39" s="316">
        <v>-3769</v>
      </c>
      <c r="AR39" s="317">
        <v>-26.1</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6" t="s">
        <v>537</v>
      </c>
      <c r="AL40" s="1187"/>
      <c r="AM40" s="1187"/>
      <c r="AN40" s="1188"/>
      <c r="AO40" s="315">
        <v>-1910278</v>
      </c>
      <c r="AP40" s="315">
        <v>-41520</v>
      </c>
      <c r="AQ40" s="316">
        <v>-62733</v>
      </c>
      <c r="AR40" s="317">
        <v>-33.799999999999997</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2" t="s">
        <v>302</v>
      </c>
      <c r="AL41" s="1193"/>
      <c r="AM41" s="1193"/>
      <c r="AN41" s="1194"/>
      <c r="AO41" s="315">
        <v>787704</v>
      </c>
      <c r="AP41" s="315">
        <v>17121</v>
      </c>
      <c r="AQ41" s="316">
        <v>26792</v>
      </c>
      <c r="AR41" s="317">
        <v>-36.1</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9" t="s">
        <v>507</v>
      </c>
      <c r="AN49" s="1181" t="s">
        <v>541</v>
      </c>
      <c r="AO49" s="1182"/>
      <c r="AP49" s="1182"/>
      <c r="AQ49" s="1182"/>
      <c r="AR49" s="118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0"/>
      <c r="AN50" s="331" t="s">
        <v>542</v>
      </c>
      <c r="AO50" s="332" t="s">
        <v>543</v>
      </c>
      <c r="AP50" s="333" t="s">
        <v>544</v>
      </c>
      <c r="AQ50" s="334" t="s">
        <v>545</v>
      </c>
      <c r="AR50" s="335" t="s">
        <v>546</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3991786</v>
      </c>
      <c r="AN51" s="337">
        <v>81445</v>
      </c>
      <c r="AO51" s="338">
        <v>65.3</v>
      </c>
      <c r="AP51" s="339">
        <v>88968</v>
      </c>
      <c r="AQ51" s="340">
        <v>6.8</v>
      </c>
      <c r="AR51" s="341">
        <v>58.5</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1047342</v>
      </c>
      <c r="AN52" s="345">
        <v>21369</v>
      </c>
      <c r="AO52" s="346">
        <v>-17.399999999999999</v>
      </c>
      <c r="AP52" s="347">
        <v>45482</v>
      </c>
      <c r="AQ52" s="348">
        <v>5.5</v>
      </c>
      <c r="AR52" s="349">
        <v>-22.9</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7050773</v>
      </c>
      <c r="AN53" s="337">
        <v>146373</v>
      </c>
      <c r="AO53" s="338">
        <v>79.7</v>
      </c>
      <c r="AP53" s="339">
        <v>85173</v>
      </c>
      <c r="AQ53" s="340">
        <v>-4.3</v>
      </c>
      <c r="AR53" s="341">
        <v>84</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2840361</v>
      </c>
      <c r="AN54" s="345">
        <v>58965</v>
      </c>
      <c r="AO54" s="346">
        <v>175.9</v>
      </c>
      <c r="AP54" s="347">
        <v>43913</v>
      </c>
      <c r="AQ54" s="348">
        <v>-3.4</v>
      </c>
      <c r="AR54" s="349">
        <v>179.3</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4312864</v>
      </c>
      <c r="AN55" s="337">
        <v>91025</v>
      </c>
      <c r="AO55" s="338">
        <v>-37.799999999999997</v>
      </c>
      <c r="AP55" s="339">
        <v>94081</v>
      </c>
      <c r="AQ55" s="340">
        <v>10.5</v>
      </c>
      <c r="AR55" s="341">
        <v>-48.3</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1791542</v>
      </c>
      <c r="AN56" s="345">
        <v>37811</v>
      </c>
      <c r="AO56" s="346">
        <v>-35.9</v>
      </c>
      <c r="AP56" s="347">
        <v>48949</v>
      </c>
      <c r="AQ56" s="348">
        <v>11.5</v>
      </c>
      <c r="AR56" s="349">
        <v>-47.4</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3259556</v>
      </c>
      <c r="AN57" s="337">
        <v>69838</v>
      </c>
      <c r="AO57" s="338">
        <v>-23.3</v>
      </c>
      <c r="AP57" s="339">
        <v>92632</v>
      </c>
      <c r="AQ57" s="340">
        <v>-1.5</v>
      </c>
      <c r="AR57" s="341">
        <v>-21.8</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709321</v>
      </c>
      <c r="AN58" s="345">
        <v>15198</v>
      </c>
      <c r="AO58" s="346">
        <v>-59.8</v>
      </c>
      <c r="AP58" s="347">
        <v>47978</v>
      </c>
      <c r="AQ58" s="348">
        <v>-2</v>
      </c>
      <c r="AR58" s="349">
        <v>-57.8</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2406613</v>
      </c>
      <c r="AN59" s="337">
        <v>52307</v>
      </c>
      <c r="AO59" s="338">
        <v>-25.1</v>
      </c>
      <c r="AP59" s="339">
        <v>96469</v>
      </c>
      <c r="AQ59" s="340">
        <v>4.0999999999999996</v>
      </c>
      <c r="AR59" s="341">
        <v>-29.2</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539583</v>
      </c>
      <c r="AN60" s="345">
        <v>11728</v>
      </c>
      <c r="AO60" s="346">
        <v>-22.8</v>
      </c>
      <c r="AP60" s="347">
        <v>49775</v>
      </c>
      <c r="AQ60" s="348">
        <v>3.7</v>
      </c>
      <c r="AR60" s="349">
        <v>-26.5</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4204318</v>
      </c>
      <c r="AN61" s="352">
        <v>88198</v>
      </c>
      <c r="AO61" s="353">
        <v>11.8</v>
      </c>
      <c r="AP61" s="354">
        <v>91465</v>
      </c>
      <c r="AQ61" s="355">
        <v>3.1</v>
      </c>
      <c r="AR61" s="341">
        <v>8.6999999999999993</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1385630</v>
      </c>
      <c r="AN62" s="345">
        <v>29014</v>
      </c>
      <c r="AO62" s="346">
        <v>8</v>
      </c>
      <c r="AP62" s="347">
        <v>47219</v>
      </c>
      <c r="AQ62" s="348">
        <v>3.1</v>
      </c>
      <c r="AR62" s="349">
        <v>4.9000000000000004</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SzoTnW6HrsFdR0lRRhOQTxmHQOeNa1hl1QQtc6WSrt7Q0hh0yPEdPw6s+H3HS2p4RUtxfAvPAFLoBjnHynZSqA==" saltValue="MRsGnmDSlsMwS2JejUkg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3" zoomScale="69" zoomScaleNormal="69" zoomScaleSheetLayoutView="55" workbookViewId="0">
      <selection activeCell="A111" sqref="A111"/>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555</v>
      </c>
    </row>
    <row r="121" spans="125:125" ht="13.5" hidden="1" customHeight="1">
      <c r="DU121" s="262"/>
    </row>
  </sheetData>
  <sheetProtection algorithmName="SHA-512" hashValue="cgG0lsCPmxHz4xoerqTMpPwDienmwFiyUKf/bcbE2FmxN8pDaSP0wIwRR1uTZTew/wYVo3VXUtDYVZGcV9k4QQ==" saltValue="3CN0N8GBm2q9jyyJLkv4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3" zoomScale="77" zoomScaleNormal="77"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556</v>
      </c>
    </row>
  </sheetData>
  <sheetProtection algorithmName="SHA-512" hashValue="JulQ8pWRG58syKmc38DoMFqejLYyHjFjp2pM7SPv89q11UtBaakoPfhAY6IhK/JpgCcrNG60f7WMYgHz+zQQVQ==" saltValue="5QCg/8rehxAtKFFKDyBh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64" zoomScaleNormal="6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05" t="s">
        <v>3</v>
      </c>
      <c r="D47" s="1205"/>
      <c r="E47" s="1206"/>
      <c r="F47" s="11">
        <v>21.82</v>
      </c>
      <c r="G47" s="12">
        <v>22.68</v>
      </c>
      <c r="H47" s="12">
        <v>22.03</v>
      </c>
      <c r="I47" s="12">
        <v>23.57</v>
      </c>
      <c r="J47" s="13">
        <v>26.75</v>
      </c>
    </row>
    <row r="48" spans="2:10" ht="57.75" customHeight="1">
      <c r="B48" s="14"/>
      <c r="C48" s="1207" t="s">
        <v>4</v>
      </c>
      <c r="D48" s="1207"/>
      <c r="E48" s="1208"/>
      <c r="F48" s="15">
        <v>4.54</v>
      </c>
      <c r="G48" s="16">
        <v>4.13</v>
      </c>
      <c r="H48" s="16">
        <v>4.84</v>
      </c>
      <c r="I48" s="16">
        <v>5.75</v>
      </c>
      <c r="J48" s="17">
        <v>6.72</v>
      </c>
    </row>
    <row r="49" spans="2:10" ht="57.75" customHeight="1" thickBot="1">
      <c r="B49" s="18"/>
      <c r="C49" s="1209" t="s">
        <v>5</v>
      </c>
      <c r="D49" s="1209"/>
      <c r="E49" s="1210"/>
      <c r="F49" s="19" t="s">
        <v>562</v>
      </c>
      <c r="G49" s="20" t="s">
        <v>563</v>
      </c>
      <c r="H49" s="20" t="s">
        <v>564</v>
      </c>
      <c r="I49" s="20">
        <v>0.57999999999999996</v>
      </c>
      <c r="J49" s="21">
        <v>2.5299999999999998</v>
      </c>
    </row>
    <row r="50" spans="2:10"/>
  </sheetData>
  <sheetProtection algorithmName="SHA-512" hashValue="ukvTkLU+Y3VgLcYZMByilwePIPaEnnUHpILXYzpRZ0ctBoWFmgK3Ipf5BROaatOSFghE0/1eVX0Rj1JyCZiG3A==" saltValue="fZ1JVQI8YcDaaLol/oM0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2023-03-10T00:22:08Z</cp:lastPrinted>
  <dcterms:created xsi:type="dcterms:W3CDTF">2023-02-20T04:20:50Z</dcterms:created>
  <dcterms:modified xsi:type="dcterms:W3CDTF">2023-10-13T04:41:21Z</dcterms:modified>
  <cp:category/>
</cp:coreProperties>
</file>