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15" windowWidth="20730" windowHeight="8520"/>
  </bookViews>
  <sheets>
    <sheet name="計画書" sheetId="9" r:id="rId1"/>
    <sheet name="添付書類１" sheetId="4" r:id="rId2"/>
    <sheet name="添付書類２" sheetId="6" r:id="rId3"/>
    <sheet name="添付書類３" sheetId="7" r:id="rId4"/>
  </sheets>
  <definedNames>
    <definedName name="_xlnm._FilterDatabase" localSheetId="1" hidden="1">添付書類１!$A$4:$AD$34</definedName>
    <definedName name="_xlnm.Print_Area" localSheetId="0">計画書!$A$5:$V$109</definedName>
    <definedName name="_xlnm.Print_Area" localSheetId="1">添付書類１!$A$1:$X$34</definedName>
    <definedName name="_xlnm.Print_Area" localSheetId="2">添付書類２!$A$1:$C$37</definedName>
    <definedName name="_xlnm.Print_Area" localSheetId="3">添付書類３!$A$1:$C$54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9" l="1"/>
  <c r="K42" i="9" l="1"/>
  <c r="W109" i="9"/>
  <c r="W27" i="9" l="1"/>
  <c r="W25" i="9"/>
  <c r="W23" i="9"/>
  <c r="W26" i="9" l="1"/>
  <c r="W46" i="9" l="1"/>
  <c r="W37" i="9"/>
  <c r="W18" i="9"/>
  <c r="W40" i="9" l="1"/>
  <c r="W44" i="9"/>
  <c r="X30" i="4" l="1"/>
  <c r="Y15" i="4"/>
  <c r="Y17" i="4"/>
  <c r="Y19" i="4"/>
  <c r="Q30" i="4" l="1"/>
  <c r="Z12" i="4"/>
  <c r="Y13" i="4" s="1"/>
  <c r="Z14" i="4"/>
  <c r="Z16" i="4"/>
  <c r="Z18" i="4"/>
  <c r="Z20" i="4"/>
  <c r="Z22" i="4"/>
  <c r="Z24" i="4"/>
  <c r="Z26" i="4"/>
  <c r="Z28" i="4"/>
  <c r="Z10" i="4"/>
  <c r="Y11" i="4" s="1"/>
  <c r="Y25" i="9"/>
  <c r="O3" i="9" l="1"/>
  <c r="K38" i="9" l="1"/>
  <c r="W38" i="9" s="1"/>
  <c r="K33" i="9" l="1"/>
  <c r="W33" i="9" s="1"/>
  <c r="Y21" i="4" l="1"/>
  <c r="Y23" i="4"/>
  <c r="Y25" i="4"/>
  <c r="Y27" i="4"/>
  <c r="Y29" i="4"/>
  <c r="P22" i="9" l="1"/>
  <c r="K32" i="9" l="1"/>
  <c r="K31" i="9"/>
  <c r="B4" i="7" l="1"/>
  <c r="B4" i="6"/>
  <c r="K4" i="4"/>
  <c r="K30" i="9"/>
  <c r="W31" i="9" s="1"/>
  <c r="C52" i="7" l="1"/>
  <c r="B52" i="7" l="1"/>
  <c r="P30" i="4" l="1"/>
  <c r="C35" i="6" l="1"/>
  <c r="B35" i="6"/>
</calcChain>
</file>

<file path=xl/sharedStrings.xml><?xml version="1.0" encoding="utf-8"?>
<sst xmlns="http://schemas.openxmlformats.org/spreadsheetml/2006/main" count="309" uniqueCount="244">
  <si>
    <t>事業所等情報</t>
    <rPh sb="0" eb="3">
      <t>ジギョウショ</t>
    </rPh>
    <rPh sb="3" eb="4">
      <t>トウ</t>
    </rPh>
    <rPh sb="4" eb="6">
      <t>ジョウホウ</t>
    </rPh>
    <phoneticPr fontId="2"/>
  </si>
  <si>
    <t>介護保険事業所番号</t>
    <rPh sb="0" eb="2">
      <t>カイゴ</t>
    </rPh>
    <rPh sb="2" eb="4">
      <t>ホケン</t>
    </rPh>
    <rPh sb="4" eb="7">
      <t>ジギョウショ</t>
    </rPh>
    <rPh sb="7" eb="9">
      <t>バンゴウ</t>
    </rPh>
    <phoneticPr fontId="2"/>
  </si>
  <si>
    <t>フリガナ</t>
    <phoneticPr fontId="2"/>
  </si>
  <si>
    <t>①</t>
    <phoneticPr fontId="2"/>
  </si>
  <si>
    <t>③</t>
    <phoneticPr fontId="2"/>
  </si>
  <si>
    <t>⑥</t>
    <phoneticPr fontId="2"/>
  </si>
  <si>
    <t>⑦</t>
    <phoneticPr fontId="2"/>
  </si>
  <si>
    <t>円</t>
    <rPh sb="0" eb="1">
      <t>エン</t>
    </rPh>
    <phoneticPr fontId="2"/>
  </si>
  <si>
    <t>Ⅱ</t>
  </si>
  <si>
    <t>Ⅲ</t>
  </si>
  <si>
    <t>Ⅰ</t>
    <phoneticPr fontId="2"/>
  </si>
  <si>
    <t>介護職員
処遇改善加算</t>
    <rPh sb="0" eb="2">
      <t>カイゴ</t>
    </rPh>
    <rPh sb="2" eb="4">
      <t>ショクイン</t>
    </rPh>
    <rPh sb="5" eb="7">
      <t>ショグウ</t>
    </rPh>
    <rPh sb="7" eb="9">
      <t>カイゼン</t>
    </rPh>
    <rPh sb="9" eb="11">
      <t>カサン</t>
    </rPh>
    <phoneticPr fontId="2"/>
  </si>
  <si>
    <t>電話番号</t>
    <rPh sb="0" eb="2">
      <t>デンワ</t>
    </rPh>
    <rPh sb="2" eb="4">
      <t>バンゴウ</t>
    </rPh>
    <phoneticPr fontId="2"/>
  </si>
  <si>
    <t>ＦＡＸ番号</t>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</si>
  <si>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</si>
  <si>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</si>
  <si>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（代表者名）</t>
    <rPh sb="1" eb="4">
      <t>ダイヒョウシャ</t>
    </rPh>
    <rPh sb="4" eb="5">
      <t>メイ</t>
    </rPh>
    <phoneticPr fontId="2"/>
  </si>
  <si>
    <t>作成担当者</t>
    <rPh sb="0" eb="2">
      <t>サクセイ</t>
    </rPh>
    <rPh sb="2" eb="5">
      <t>タントウシャ</t>
    </rPh>
    <phoneticPr fontId="2"/>
  </si>
  <si>
    <t>（法 人 名）</t>
    <rPh sb="1" eb="2">
      <t>ホウ</t>
    </rPh>
    <rPh sb="3" eb="4">
      <t>ジン</t>
    </rPh>
    <rPh sb="5" eb="6">
      <t>メイ</t>
    </rPh>
    <phoneticPr fontId="2"/>
  </si>
  <si>
    <t>サービス名</t>
    <rPh sb="4" eb="5">
      <t>メイ</t>
    </rPh>
    <phoneticPr fontId="9"/>
  </si>
  <si>
    <t>介護保険事業所番号</t>
    <rPh sb="0" eb="2">
      <t>カイゴ</t>
    </rPh>
    <rPh sb="2" eb="4">
      <t>ホケン</t>
    </rPh>
    <rPh sb="4" eb="7">
      <t>ジギョウショ</t>
    </rPh>
    <rPh sb="7" eb="9">
      <t>バンゴウ</t>
    </rPh>
    <phoneticPr fontId="9"/>
  </si>
  <si>
    <t>法　人　名</t>
    <rPh sb="0" eb="1">
      <t>ホウ</t>
    </rPh>
    <rPh sb="2" eb="3">
      <t>ジン</t>
    </rPh>
    <rPh sb="4" eb="5">
      <t>メイ</t>
    </rPh>
    <phoneticPr fontId="2"/>
  </si>
  <si>
    <t>合　計</t>
    <rPh sb="0" eb="1">
      <t>ゴウ</t>
    </rPh>
    <rPh sb="2" eb="3">
      <t>ケイ</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</si>
  <si>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</si>
  <si>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</si>
  <si>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</si>
  <si>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</si>
  <si>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</si>
  <si>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</si>
  <si>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</si>
  <si>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</si>
  <si>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</si>
  <si>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</si>
  <si>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</si>
  <si>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</si>
  <si>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9"/>
  </si>
  <si>
    <t>神奈川県</t>
  </si>
  <si>
    <t>新 潟 県</t>
  </si>
  <si>
    <t>富 山 県</t>
  </si>
  <si>
    <t>石 川 県</t>
  </si>
  <si>
    <t>福 井 県</t>
  </si>
  <si>
    <t>山 梨 県</t>
  </si>
  <si>
    <t>長 野 県</t>
  </si>
  <si>
    <t>岐 阜 県</t>
  </si>
  <si>
    <t>静 岡 県</t>
  </si>
  <si>
    <t>愛 知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</si>
  <si>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</si>
  <si>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</si>
  <si>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</si>
  <si>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</si>
  <si>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</si>
  <si>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</si>
  <si>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</si>
  <si>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</si>
  <si>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</si>
  <si>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</si>
  <si>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</si>
  <si>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</si>
  <si>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</si>
  <si>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</si>
  <si>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</si>
  <si>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</si>
  <si>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</si>
  <si>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</si>
  <si>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</si>
  <si>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</si>
  <si>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</si>
  <si>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</si>
  <si>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rPh sb="0" eb="1">
      <t>ゼン</t>
    </rPh>
    <rPh sb="2" eb="3">
      <t>コク</t>
    </rPh>
    <rPh sb="4" eb="5">
      <t>ケイ</t>
    </rPh>
    <phoneticPr fontId="2"/>
  </si>
  <si>
    <t>－</t>
    <phoneticPr fontId="2"/>
  </si>
  <si>
    <t>賃金改善実施期間</t>
    <rPh sb="0" eb="2">
      <t>チンギン</t>
    </rPh>
    <rPh sb="2" eb="4">
      <t>カイゼン</t>
    </rPh>
    <rPh sb="4" eb="6">
      <t>ジッシ</t>
    </rPh>
    <rPh sb="6" eb="8">
      <t>キカン</t>
    </rPh>
    <phoneticPr fontId="2"/>
  </si>
  <si>
    <t>ページ数</t>
    <rPh sb="3" eb="4">
      <t>スウ</t>
    </rPh>
    <phoneticPr fontId="2"/>
  </si>
  <si>
    <t>総ページ数</t>
    <rPh sb="0" eb="1">
      <t>ソウ</t>
    </rPh>
    <rPh sb="4" eb="5">
      <t>スウ</t>
    </rPh>
    <phoneticPr fontId="2"/>
  </si>
  <si>
    <t>～</t>
    <phoneticPr fontId="2"/>
  </si>
  <si>
    <t>都道府県名</t>
    <rPh sb="0" eb="1">
      <t>ト</t>
    </rPh>
    <rPh sb="1" eb="4">
      <t>ドウフケン</t>
    </rPh>
    <rPh sb="4" eb="5">
      <t>メイ</t>
    </rPh>
    <phoneticPr fontId="2"/>
  </si>
  <si>
    <t>別紙様式２</t>
    <rPh sb="0" eb="2">
      <t>ベッシ</t>
    </rPh>
    <rPh sb="2" eb="4">
      <t>ヨウシキ</t>
    </rPh>
    <phoneticPr fontId="2"/>
  </si>
  <si>
    <t>事業者・開設者</t>
    <rPh sb="0" eb="3">
      <t>ジギョウシャ</t>
    </rPh>
    <rPh sb="4" eb="7">
      <t>カイセツシャ</t>
    </rPh>
    <phoneticPr fontId="2"/>
  </si>
  <si>
    <t>主たる事務所の
所在地</t>
    <rPh sb="0" eb="1">
      <t>シュ</t>
    </rPh>
    <rPh sb="3" eb="6">
      <t>ジムショ</t>
    </rPh>
    <phoneticPr fontId="2"/>
  </si>
  <si>
    <t>算定する加算の区分</t>
    <rPh sb="0" eb="2">
      <t>サンテイ</t>
    </rPh>
    <rPh sb="4" eb="6">
      <t>カサン</t>
    </rPh>
    <rPh sb="7" eb="9">
      <t>クブン</t>
    </rPh>
    <phoneticPr fontId="2"/>
  </si>
  <si>
    <t>賃金改善の見込額 （ⅰ－ⅱ）</t>
    <rPh sb="0" eb="2">
      <t>チンギン</t>
    </rPh>
    <rPh sb="2" eb="4">
      <t>カイゼン</t>
    </rPh>
    <rPh sb="5" eb="7">
      <t>ミコミ</t>
    </rPh>
    <rPh sb="7" eb="8">
      <t>ガク</t>
    </rPh>
    <phoneticPr fontId="2"/>
  </si>
  <si>
    <t>ⅰ）加算の算定により賃金改善を行った場合の賃金の総額（見込額）</t>
    <rPh sb="27" eb="29">
      <t>ミコ</t>
    </rPh>
    <rPh sb="29" eb="30">
      <t>ガク</t>
    </rPh>
    <phoneticPr fontId="2"/>
  </si>
  <si>
    <t>ⅱ）初めて加算を取得する（した）月の前年度の賃金の総額</t>
    <phoneticPr fontId="2"/>
  </si>
  <si>
    <t>提供する
サービス</t>
    <rPh sb="0" eb="2">
      <t>テイキョウ</t>
    </rPh>
    <phoneticPr fontId="2"/>
  </si>
  <si>
    <t>）</t>
    <phoneticPr fontId="2"/>
  </si>
  <si>
    <t>資質の向上</t>
    <rPh sb="0" eb="2">
      <t>シシツ</t>
    </rPh>
    <rPh sb="3" eb="5">
      <t>コウジョウ</t>
    </rPh>
    <phoneticPr fontId="9"/>
  </si>
  <si>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9"/>
  </si>
  <si>
    <t>研修の受講やキャリア段位制度と人事考課との連動</t>
    <phoneticPr fontId="9"/>
  </si>
  <si>
    <t>小規模事業者の共同による採用・人事ローテーション・研修のための制度構築</t>
    <phoneticPr fontId="9"/>
  </si>
  <si>
    <t>キャリアパス要件に該当する事項（キャリアパス要件を満たしていない介護事業者に限る）</t>
    <phoneticPr fontId="9"/>
  </si>
  <si>
    <t>その他（　　　　　　　　　　　　　　　　　　　　　　　　　　　　　　　　　　　　）</t>
    <phoneticPr fontId="9"/>
  </si>
  <si>
    <t>新人介護職員の早期離職防止のためのエルダー・メンター（新人指導担当者）制度等導入</t>
    <phoneticPr fontId="9"/>
  </si>
  <si>
    <t>雇用管理改善のための管理者の労働・安全衛生法規、休暇・休職制度に係る研修受講等による雇用管理改善対策の充実</t>
    <phoneticPr fontId="9"/>
  </si>
  <si>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9"/>
  </si>
  <si>
    <t>介護職員の腰痛対策を含む負担軽減のための介護ロボットやリフト等の介護機器等導入</t>
    <phoneticPr fontId="9"/>
  </si>
  <si>
    <t>子育てとの両立を目指す者のための育児休業制度等の充実、事業所内保育施設の整備</t>
    <phoneticPr fontId="9"/>
  </si>
  <si>
    <t>ミーティング等による職場内コミュニケーションの円滑化による個々の介護職員の気づきを踏まえた勤務環境やケア内容の改善</t>
    <phoneticPr fontId="9"/>
  </si>
  <si>
    <t>事故・トラブルへの対応マニュアル等の作成による責任の所在の明確化</t>
    <phoneticPr fontId="9"/>
  </si>
  <si>
    <t>健康診断・こころの健康等の健康管理面の強化、職員休憩室・分煙スペース等の整備</t>
    <phoneticPr fontId="9"/>
  </si>
  <si>
    <t>介護サービス情報公表制度の活用による経営・人材育成理念の見える化</t>
    <phoneticPr fontId="9"/>
  </si>
  <si>
    <t>中途採用者（他産業からの転職者、主婦層、中高年齢者等）に特化した人事制度の確立（勤務シフトの配慮、短時間正規職員制度の導入等）</t>
    <phoneticPr fontId="9"/>
  </si>
  <si>
    <t>障害を有する者でも働きやすい職場環境構築や勤務シフト配慮</t>
    <phoneticPr fontId="9"/>
  </si>
  <si>
    <t>地域の児童・生徒や住民との交流による地域包括ケアの一員としてのモチベーション向上</t>
    <phoneticPr fontId="9"/>
  </si>
  <si>
    <t>非正規職員から正規職員への転換</t>
    <phoneticPr fontId="9"/>
  </si>
  <si>
    <t>職員の増員による業務負担の軽減</t>
    <phoneticPr fontId="9"/>
  </si>
  <si>
    <t xml:space="preserve">労働環境・
処遇の改善
</t>
    <phoneticPr fontId="2"/>
  </si>
  <si>
    <t>その他</t>
    <rPh sb="2" eb="3">
      <t>タ</t>
    </rPh>
    <phoneticPr fontId="2"/>
  </si>
  <si>
    <t>　介護事業者の指定が取り消される場合があるので留意すること。</t>
    <phoneticPr fontId="2"/>
  </si>
  <si>
    <t>）</t>
    <phoneticPr fontId="2"/>
  </si>
  <si>
    <t>別紙様式２（添付書類１）</t>
    <rPh sb="0" eb="2">
      <t>ベッシ</t>
    </rPh>
    <rPh sb="2" eb="4">
      <t>ヨウシキ</t>
    </rPh>
    <rPh sb="6" eb="8">
      <t>テンプ</t>
    </rPh>
    <rPh sb="8" eb="10">
      <t>ショルイ</t>
    </rPh>
    <phoneticPr fontId="2"/>
  </si>
  <si>
    <t>別紙様式２（添付書類２）</t>
    <rPh sb="0" eb="2">
      <t>ベッシ</t>
    </rPh>
    <rPh sb="2" eb="4">
      <t>ヨウシキ</t>
    </rPh>
    <rPh sb="6" eb="8">
      <t>テンプ</t>
    </rPh>
    <rPh sb="8" eb="10">
      <t>ショルイ</t>
    </rPh>
    <phoneticPr fontId="2"/>
  </si>
  <si>
    <t>群馬県</t>
    <rPh sb="0" eb="3">
      <t>グンマケン</t>
    </rPh>
    <phoneticPr fontId="2"/>
  </si>
  <si>
    <t>別紙様式２（添付書類３）</t>
    <rPh sb="0" eb="2">
      <t>ベッシ</t>
    </rPh>
    <rPh sb="2" eb="4">
      <t>ヨウシキ</t>
    </rPh>
    <rPh sb="6" eb="8">
      <t>テンプ</t>
    </rPh>
    <rPh sb="8" eb="10">
      <t>ショルイ</t>
    </rPh>
    <phoneticPr fontId="2"/>
  </si>
  <si>
    <t>指定権者名</t>
    <rPh sb="0" eb="2">
      <t>シテイ</t>
    </rPh>
    <rPh sb="2" eb="3">
      <t>ケン</t>
    </rPh>
    <rPh sb="3" eb="4">
      <t>シャ</t>
    </rPh>
    <rPh sb="4" eb="5">
      <t>メイ</t>
    </rPh>
    <phoneticPr fontId="2"/>
  </si>
  <si>
    <t>介護職員等特定処遇改善計画書（令和元年度届出用）</t>
    <rPh sb="0" eb="2">
      <t>カイゴ</t>
    </rPh>
    <rPh sb="4" eb="5">
      <t>トウ</t>
    </rPh>
    <rPh sb="5" eb="7">
      <t>トクテイ</t>
    </rPh>
    <rPh sb="11" eb="14">
      <t>ケイカクショ</t>
    </rPh>
    <rPh sb="15" eb="17">
      <t>レイワ</t>
    </rPh>
    <rPh sb="17" eb="18">
      <t>モト</t>
    </rPh>
    <rPh sb="18" eb="20">
      <t>ネンド</t>
    </rPh>
    <rPh sb="20" eb="23">
      <t>トドケデヨウ</t>
    </rPh>
    <phoneticPr fontId="2"/>
  </si>
  <si>
    <t>特定加算（Ⅰ）</t>
    <rPh sb="0" eb="2">
      <t>トクテイ</t>
    </rPh>
    <rPh sb="2" eb="4">
      <t>カサン</t>
    </rPh>
    <phoneticPr fontId="2"/>
  </si>
  <si>
    <t>特定加算（Ⅱ）</t>
    <rPh sb="0" eb="2">
      <t>トクテイ</t>
    </rPh>
    <rPh sb="2" eb="4">
      <t>カサン</t>
    </rPh>
    <phoneticPr fontId="2"/>
  </si>
  <si>
    <t>事業所</t>
    <rPh sb="0" eb="3">
      <t>ジギョウショ</t>
    </rPh>
    <phoneticPr fontId="2"/>
  </si>
  <si>
    <t>（</t>
    <phoneticPr fontId="2"/>
  </si>
  <si>
    <t>）</t>
    <phoneticPr fontId="2"/>
  </si>
  <si>
    <t>）</t>
    <phoneticPr fontId="2"/>
  </si>
  <si>
    <t>②</t>
    <phoneticPr fontId="2"/>
  </si>
  <si>
    <t>④</t>
    <phoneticPr fontId="2"/>
  </si>
  <si>
    <t>有</t>
    <rPh sb="0" eb="1">
      <t>ア</t>
    </rPh>
    <phoneticPr fontId="2"/>
  </si>
  <si>
    <t>無</t>
    <rPh sb="0" eb="1">
      <t>ナ</t>
    </rPh>
    <phoneticPr fontId="2"/>
  </si>
  <si>
    <t>令和　　年　　月</t>
    <rPh sb="0" eb="2">
      <t>レイワ</t>
    </rPh>
    <rPh sb="4" eb="5">
      <t>ネン</t>
    </rPh>
    <rPh sb="7" eb="8">
      <t>ツキ</t>
    </rPh>
    <phoneticPr fontId="2"/>
  </si>
  <si>
    <t>令和　　年　　月</t>
    <rPh sb="0" eb="2">
      <t>レイワ</t>
    </rPh>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</si>
  <si>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ヅキ</t>
    </rPh>
    <phoneticPr fontId="2"/>
  </si>
  <si>
    <t>⑤</t>
    <phoneticPr fontId="2"/>
  </si>
  <si>
    <t>人</t>
    <rPh sb="0" eb="1">
      <t>ニン</t>
    </rPh>
    <phoneticPr fontId="2"/>
  </si>
  <si>
    <t>ⅲ）加算の算定により賃金改善を行った場合の賃金の総額（見込額）</t>
    <rPh sb="27" eb="29">
      <t>ミコ</t>
    </rPh>
    <rPh sb="29" eb="30">
      <t>ガク</t>
    </rPh>
    <phoneticPr fontId="2"/>
  </si>
  <si>
    <t>ⅳ）初めて加算を取得する（した）月の前年度の賃金の総額</t>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</si>
  <si>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</si>
  <si>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⑧</t>
    <phoneticPr fontId="2"/>
  </si>
  <si>
    <t>ⅵ）加算の算定により賃金改善を行った場合の賃金の総額（見込額）</t>
    <rPh sb="27" eb="29">
      <t>ミコ</t>
    </rPh>
    <rPh sb="29" eb="30">
      <t>ガク</t>
    </rPh>
    <phoneticPr fontId="2"/>
  </si>
  <si>
    <t>ⅶ）初めて加算を取得する（した）月の前年度の賃金の総額</t>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</si>
  <si>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</si>
  <si>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⑨</t>
    <phoneticPr fontId="2"/>
  </si>
  <si>
    <t>ⅸ）加算の算定により賃金改善を行った場合の賃金の総額（見込額）</t>
    <rPh sb="27" eb="29">
      <t>ミコ</t>
    </rPh>
    <rPh sb="29" eb="30">
      <t>ガク</t>
    </rPh>
    <phoneticPr fontId="2"/>
  </si>
  <si>
    <t>ⅹ）初めて加算を取得する（した）月の前年度の賃金の総額</t>
    <phoneticPr fontId="2"/>
  </si>
  <si>
    <t>ⅺ）当該事業所におけるその他の職種の人数</t>
    <rPh sb="2" eb="4">
      <t>トウガイ</t>
    </rPh>
    <rPh sb="4" eb="7">
      <t>ジギョウショ</t>
    </rPh>
    <rPh sb="13" eb="14">
      <t>タ</t>
    </rPh>
    <rPh sb="15" eb="17">
      <t>ショクシュ</t>
    </rPh>
    <rPh sb="18" eb="20">
      <t>ニンズウ</t>
    </rPh>
    <phoneticPr fontId="2"/>
  </si>
  <si>
    <t>⑩</t>
    <phoneticPr fontId="2"/>
  </si>
  <si>
    <t>⑪</t>
    <phoneticPr fontId="2"/>
  </si>
  <si>
    <t>令和　　年　　月　　日</t>
    <rPh sb="0" eb="2">
      <t>レイワ</t>
    </rPh>
    <rPh sb="4" eb="5">
      <t>ネン</t>
    </rPh>
    <rPh sb="7" eb="8">
      <t>ツキ</t>
    </rPh>
    <rPh sb="10" eb="11">
      <t>ヒ</t>
    </rPh>
    <phoneticPr fontId="2"/>
  </si>
  <si>
    <r>
      <rPr>
        <sz val="12"/>
        <rFont val="ＭＳ Ｐゴシック"/>
        <family val="3"/>
        <charset val="128"/>
      </rPr>
      <t>（１）　賃金改善計画について　</t>
    </r>
    <r>
      <rPr>
        <sz val="10"/>
        <rFont val="ＭＳ Ｐ明朝"/>
        <family val="1"/>
        <charset val="128"/>
      </rPr>
      <t>（本計画に記載された金額については見込みの額であり、申請時以降の運営状況(利用者数等)、
　人員配置状況(職員数等)、その他の事由により変動があり得るものである。）</t>
    </r>
    <rPh sb="4" eb="6">
      <t>チンギン</t>
    </rPh>
    <rPh sb="6" eb="8">
      <t>カイゼン</t>
    </rPh>
    <rPh sb="8" eb="10">
      <t>ケイカク</t>
    </rPh>
    <rPh sb="41" eb="43">
      <t>シンセイ</t>
    </rPh>
    <phoneticPr fontId="2"/>
  </si>
  <si>
    <r>
      <t>（２）　</t>
    </r>
    <r>
      <rPr>
        <u/>
        <sz val="12"/>
        <rFont val="ＭＳ Ｐゴシック"/>
        <family val="3"/>
        <charset val="128"/>
      </rPr>
      <t>職場環境等要件</t>
    </r>
    <r>
      <rPr>
        <sz val="12"/>
        <rFont val="ＭＳ Ｐゴシック"/>
        <family val="3"/>
        <charset val="128"/>
      </rPr>
      <t>について　</t>
    </r>
    <r>
      <rPr>
        <sz val="10"/>
        <rFont val="ＭＳ Ｐ明朝"/>
        <family val="1"/>
        <charset val="128"/>
      </rPr>
      <t>※太枠内に記載すること</t>
    </r>
    <rPh sb="4" eb="6">
      <t>ショクバ</t>
    </rPh>
    <rPh sb="6" eb="8">
      <t>カンキョウ</t>
    </rPh>
    <rPh sb="8" eb="9">
      <t>トウ</t>
    </rPh>
    <rPh sb="9" eb="11">
      <t>ヨウケン</t>
    </rPh>
    <rPh sb="17" eb="19">
      <t>フトワク</t>
    </rPh>
    <rPh sb="19" eb="20">
      <t>ナイ</t>
    </rPh>
    <rPh sb="21" eb="23">
      <t>キサイ</t>
    </rPh>
    <phoneticPr fontId="2"/>
  </si>
  <si>
    <r>
      <t>（３）　</t>
    </r>
    <r>
      <rPr>
        <u/>
        <sz val="12"/>
        <rFont val="ＭＳ Ｐゴシック"/>
        <family val="3"/>
        <charset val="128"/>
      </rPr>
      <t>見える化要件</t>
    </r>
    <r>
      <rPr>
        <sz val="12"/>
        <rFont val="ＭＳ Ｐゴシック"/>
        <family val="3"/>
        <charset val="128"/>
      </rPr>
      <t>について　</t>
    </r>
    <r>
      <rPr>
        <sz val="10"/>
        <rFont val="ＭＳ Ｐ明朝"/>
        <family val="1"/>
        <charset val="128"/>
      </rPr>
      <t>※太枠内に記載すること</t>
    </r>
    <rPh sb="4" eb="5">
      <t>ミ</t>
    </rPh>
    <rPh sb="7" eb="8">
      <t>ケ</t>
    </rPh>
    <rPh sb="8" eb="10">
      <t>ヨウケン</t>
    </rPh>
    <rPh sb="16" eb="18">
      <t>フトワク</t>
    </rPh>
    <rPh sb="18" eb="19">
      <t>ナイ</t>
    </rPh>
    <rPh sb="20" eb="22">
      <t>キサイ</t>
    </rPh>
    <phoneticPr fontId="2"/>
  </si>
  <si>
    <t>　　実施している周知方法について、☑をつけること。２０２０年度から実施予定である場合には、「予定」に☑をつけること。　　</t>
    <rPh sb="2" eb="4">
      <t>ジッシ</t>
    </rPh>
    <rPh sb="8" eb="10">
      <t>シュウチ</t>
    </rPh>
    <rPh sb="10" eb="12">
      <t>ホウホウ</t>
    </rPh>
    <rPh sb="29" eb="31">
      <t>ネンド</t>
    </rPh>
    <rPh sb="33" eb="35">
      <t>ジッシ</t>
    </rPh>
    <rPh sb="35" eb="37">
      <t>ヨテイ</t>
    </rPh>
    <rPh sb="40" eb="42">
      <t>バアイ</t>
    </rPh>
    <rPh sb="46" eb="48">
      <t>ヨテイ</t>
    </rPh>
    <phoneticPr fontId="2"/>
  </si>
  <si>
    <t>ホームページ
への掲載</t>
    <rPh sb="9" eb="11">
      <t>ケイサイ</t>
    </rPh>
    <phoneticPr fontId="9"/>
  </si>
  <si>
    <t>その他の方法
による掲示等</t>
    <rPh sb="2" eb="3">
      <t>タ</t>
    </rPh>
    <rPh sb="4" eb="6">
      <t>ホウホウ</t>
    </rPh>
    <rPh sb="10" eb="12">
      <t>ケイジ</t>
    </rPh>
    <rPh sb="12" eb="13">
      <t>トウ</t>
    </rPh>
    <phoneticPr fontId="2"/>
  </si>
  <si>
    <t>その他（</t>
    <phoneticPr fontId="9"/>
  </si>
  <si>
    <r>
      <t>　　平成２０年１０月から現在までに実施した事項について必ず</t>
    </r>
    <r>
      <rPr>
        <b/>
        <u/>
        <sz val="10"/>
        <rFont val="ＭＳ Ｐゴシック"/>
        <family val="3"/>
        <charset val="128"/>
      </rPr>
      <t>全て</t>
    </r>
    <r>
      <rPr>
        <sz val="10"/>
        <rFont val="ＭＳ Ｐゴシック"/>
        <family val="3"/>
        <charset val="128"/>
      </rPr>
      <t>に☑をつけること　
　　「資質の向上」、「労働環境・処遇の改善」及び「その他」について、</t>
    </r>
    <r>
      <rPr>
        <b/>
        <u/>
        <sz val="10"/>
        <rFont val="ＭＳ Ｐゴシック"/>
        <family val="3"/>
        <charset val="128"/>
      </rPr>
      <t>それぞれ１つ以上の取り組みを行う</t>
    </r>
    <r>
      <rPr>
        <sz val="10"/>
        <rFont val="ＭＳ Ｐゴシック"/>
        <family val="3"/>
        <charset val="128"/>
      </rPr>
      <t>こと。</t>
    </r>
    <rPh sb="44" eb="46">
      <t>シシツ</t>
    </rPh>
    <rPh sb="47" eb="49">
      <t>コウジョウ</t>
    </rPh>
    <rPh sb="52" eb="54">
      <t>ロウドウ</t>
    </rPh>
    <rPh sb="54" eb="56">
      <t>カンキョウ</t>
    </rPh>
    <rPh sb="57" eb="59">
      <t>ショグウ</t>
    </rPh>
    <rPh sb="60" eb="62">
      <t>カイゼン</t>
    </rPh>
    <rPh sb="63" eb="64">
      <t>オヨ</t>
    </rPh>
    <rPh sb="68" eb="69">
      <t>タ</t>
    </rPh>
    <rPh sb="81" eb="83">
      <t>イジョウ</t>
    </rPh>
    <rPh sb="84" eb="85">
      <t>ト</t>
    </rPh>
    <rPh sb="86" eb="87">
      <t>ク</t>
    </rPh>
    <rPh sb="89" eb="90">
      <t>オコナ</t>
    </rPh>
    <phoneticPr fontId="2"/>
  </si>
  <si>
    <t>　本計画書については、雇用するすべての職員に対し周知をしたうえで、提出していることを証明いたします。</t>
    <phoneticPr fontId="2"/>
  </si>
  <si>
    <t>事業所の名称</t>
    <rPh sb="0" eb="3">
      <t>ジギョウショ</t>
    </rPh>
    <rPh sb="4" eb="6">
      <t>メイショウ</t>
    </rPh>
    <phoneticPr fontId="2"/>
  </si>
  <si>
    <t>介護職員等特定処遇改善計画書（群馬県内指定権者別一覧表）</t>
    <rPh sb="4" eb="5">
      <t>トウ</t>
    </rPh>
    <rPh sb="5" eb="7">
      <t>トクテイ</t>
    </rPh>
    <rPh sb="11" eb="13">
      <t>ケイカク</t>
    </rPh>
    <rPh sb="15" eb="17">
      <t>グンマ</t>
    </rPh>
    <rPh sb="17" eb="18">
      <t>ケン</t>
    </rPh>
    <rPh sb="18" eb="19">
      <t>ナイ</t>
    </rPh>
    <rPh sb="19" eb="21">
      <t>シテイ</t>
    </rPh>
    <rPh sb="21" eb="23">
      <t>ケンシャ</t>
    </rPh>
    <rPh sb="23" eb="24">
      <t>ベツ</t>
    </rPh>
    <rPh sb="24" eb="26">
      <t>イチラン</t>
    </rPh>
    <phoneticPr fontId="2"/>
  </si>
  <si>
    <t>　賃金改善を行う賃金項目及び方法(賃金改善を行う賃金項目</t>
    <phoneticPr fontId="2"/>
  </si>
  <si>
    <t>「介護サービス情報システム」への掲載</t>
    <rPh sb="1" eb="3">
      <t>カイゴ</t>
    </rPh>
    <rPh sb="7" eb="9">
      <t>ジョウホウ</t>
    </rPh>
    <rPh sb="16" eb="18">
      <t>ケイサイ</t>
    </rPh>
    <phoneticPr fontId="9"/>
  </si>
  <si>
    <t>独自のホームページへの掲載</t>
    <rPh sb="0" eb="2">
      <t>ドクジ</t>
    </rPh>
    <rPh sb="11" eb="13">
      <t>ケイサイ</t>
    </rPh>
    <phoneticPr fontId="9"/>
  </si>
  <si>
    <t>／</t>
    <phoneticPr fontId="2"/>
  </si>
  <si>
    <t>予定</t>
    <phoneticPr fontId="2"/>
  </si>
  <si>
    <t>予定　</t>
    <rPh sb="0" eb="2">
      <t>ヨテイ</t>
    </rPh>
    <phoneticPr fontId="2"/>
  </si>
  <si>
    <t>事業所・施設の建物で、外部から見える場所への掲示　／　予定</t>
    <rPh sb="0" eb="2">
      <t>ジギョウ</t>
    </rPh>
    <rPh sb="2" eb="3">
      <t>ショ</t>
    </rPh>
    <rPh sb="4" eb="6">
      <t>シセツ</t>
    </rPh>
    <rPh sb="7" eb="9">
      <t>タテモノ</t>
    </rPh>
    <rPh sb="11" eb="13">
      <t>ガイブ</t>
    </rPh>
    <rPh sb="15" eb="16">
      <t>ミ</t>
    </rPh>
    <rPh sb="18" eb="20">
      <t>バショ</t>
    </rPh>
    <rPh sb="22" eb="24">
      <t>ケイジ</t>
    </rPh>
    <rPh sb="27" eb="29">
      <t>ヨテイ</t>
    </rPh>
    <phoneticPr fontId="9"/>
  </si>
  <si>
    <t>介護職員等特定処遇改善計画書（都道府県状況一覧表）</t>
    <rPh sb="4" eb="5">
      <t>トウ</t>
    </rPh>
    <rPh sb="5" eb="7">
      <t>トクテイ</t>
    </rPh>
    <phoneticPr fontId="2"/>
  </si>
  <si>
    <t>名　称</t>
    <rPh sb="0" eb="1">
      <t>ナ</t>
    </rPh>
    <rPh sb="2" eb="3">
      <t>ショウ</t>
    </rPh>
    <phoneticPr fontId="2"/>
  </si>
  <si>
    <t>介護職員等
特定処遇改善加算</t>
    <rPh sb="0" eb="2">
      <t>カイゴ</t>
    </rPh>
    <rPh sb="2" eb="4">
      <t>ショクイン</t>
    </rPh>
    <rPh sb="4" eb="5">
      <t>トウ</t>
    </rPh>
    <rPh sb="6" eb="8">
      <t>トクテイ</t>
    </rPh>
    <rPh sb="8" eb="10">
      <t>ショグウ</t>
    </rPh>
    <rPh sb="10" eb="12">
      <t>カイゼン</t>
    </rPh>
    <rPh sb="12" eb="14">
      <t>カサン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</si>
  <si>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</si>
  <si>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特定事業所加算（Ⅰ）</t>
    <rPh sb="0" eb="2">
      <t>トクテイ</t>
    </rPh>
    <rPh sb="2" eb="5">
      <t>ジギョウショ</t>
    </rPh>
    <rPh sb="5" eb="7">
      <t>カサン</t>
    </rPh>
    <phoneticPr fontId="2"/>
  </si>
  <si>
    <t>特定事業所加算（Ⅱ）</t>
    <rPh sb="0" eb="2">
      <t>トクテイ</t>
    </rPh>
    <rPh sb="2" eb="5">
      <t>ジギョウショ</t>
    </rPh>
    <rPh sb="5" eb="7">
      <t>カサン</t>
    </rPh>
    <phoneticPr fontId="2"/>
  </si>
  <si>
    <t>特定事業所加算（Ⅲ）</t>
    <rPh sb="0" eb="2">
      <t>トクテイ</t>
    </rPh>
    <rPh sb="2" eb="5">
      <t>ジギョウショ</t>
    </rPh>
    <rPh sb="5" eb="7">
      <t>カサン</t>
    </rPh>
    <phoneticPr fontId="2"/>
  </si>
  <si>
    <t>特定事業所加算（Ⅳ）</t>
    <rPh sb="0" eb="2">
      <t>トクテイ</t>
    </rPh>
    <rPh sb="2" eb="5">
      <t>ジギョウショ</t>
    </rPh>
    <rPh sb="5" eb="7">
      <t>カサン</t>
    </rPh>
    <phoneticPr fontId="2"/>
  </si>
  <si>
    <t>入居継続支援加算</t>
    <rPh sb="0" eb="2">
      <t>ニュウキョ</t>
    </rPh>
    <rPh sb="2" eb="4">
      <t>ケイゾク</t>
    </rPh>
    <rPh sb="4" eb="6">
      <t>シエン</t>
    </rPh>
    <rPh sb="6" eb="8">
      <t>カサン</t>
    </rPh>
    <phoneticPr fontId="2"/>
  </si>
  <si>
    <t>サービス提供体制強化加算（Ⅰ）イ</t>
    <rPh sb="4" eb="6">
      <t>テイキョウ</t>
    </rPh>
    <rPh sb="6" eb="8">
      <t>タイセイ</t>
    </rPh>
    <rPh sb="8" eb="10">
      <t>キョウカ</t>
    </rPh>
    <rPh sb="10" eb="12">
      <t>カサン</t>
    </rPh>
    <phoneticPr fontId="2"/>
  </si>
  <si>
    <t>サービス提供体制強化加算（Ⅰ）ロ</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</si>
  <si>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</si>
  <si>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</si>
  <si>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t>
    <phoneticPr fontId="2"/>
  </si>
  <si>
    <t>○</t>
    <phoneticPr fontId="2"/>
  </si>
  <si>
    <t>計画書の提出方法を選択してください　→</t>
    <rPh sb="0" eb="3">
      <t>ケイカクショ</t>
    </rPh>
    <rPh sb="4" eb="6">
      <t>テイシュツ</t>
    </rPh>
    <rPh sb="6" eb="8">
      <t>ホウホウ</t>
    </rPh>
    <rPh sb="9" eb="11">
      <t>センタク</t>
    </rPh>
    <phoneticPr fontId="2"/>
  </si>
  <si>
    <t>事業所単位で提出</t>
    <phoneticPr fontId="2"/>
  </si>
  <si>
    <t>複数の事業所を一括して提出</t>
    <rPh sb="0" eb="2">
      <t>フクスウ</t>
    </rPh>
    <rPh sb="3" eb="6">
      <t>ジギョウショ</t>
    </rPh>
    <rPh sb="7" eb="9">
      <t>イッカツ</t>
    </rPh>
    <rPh sb="11" eb="13">
      <t>テイシュツ</t>
    </rPh>
    <phoneticPr fontId="2"/>
  </si>
  <si>
    <t>　複数の事業所を一括して提出する場合、一括して提出する事業所数</t>
    <rPh sb="1" eb="3">
      <t>フクスウ</t>
    </rPh>
    <rPh sb="4" eb="7">
      <t>ジギョウショ</t>
    </rPh>
    <rPh sb="8" eb="10">
      <t>イッカツ</t>
    </rPh>
    <rPh sb="12" eb="14">
      <t>テイシュツ</t>
    </rPh>
    <rPh sb="16" eb="18">
      <t>バアイ</t>
    </rPh>
    <rPh sb="19" eb="21">
      <t>イッカツ</t>
    </rPh>
    <rPh sb="23" eb="25">
      <t>テイシュツ</t>
    </rPh>
    <rPh sb="27" eb="30">
      <t>ジギョウショ</t>
    </rPh>
    <rPh sb="30" eb="31">
      <t>スウ</t>
    </rPh>
    <phoneticPr fontId="2"/>
  </si>
  <si>
    <t>サービス提供体制強化加算等の取得状況
（取得している場合には種別を選択）</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センタク</t>
    </rPh>
    <phoneticPr fontId="2"/>
  </si>
  <si>
    <r>
      <t>経験・技能のある介護職員（</t>
    </r>
    <r>
      <rPr>
        <b/>
        <sz val="10"/>
        <rFont val="ＭＳ ゴシック"/>
        <family val="3"/>
        <charset val="128"/>
      </rPr>
      <t>Ａ</t>
    </r>
    <r>
      <rPr>
        <sz val="10"/>
        <rFont val="ＭＳ Ｐ明朝"/>
        <family val="1"/>
        <charset val="128"/>
      </rPr>
      <t>）における平均賃金改善額（ （ⅲ－ⅳ）／ⅴ）</t>
    </r>
    <rPh sb="0" eb="2">
      <t>ケイケン</t>
    </rPh>
    <rPh sb="3" eb="5">
      <t>ギノウ</t>
    </rPh>
    <rPh sb="8" eb="10">
      <t>カイゴ</t>
    </rPh>
    <rPh sb="10" eb="12">
      <t>ショクイン</t>
    </rPh>
    <rPh sb="19" eb="21">
      <t>ヘイキン</t>
    </rPh>
    <rPh sb="21" eb="23">
      <t>チンギン</t>
    </rPh>
    <rPh sb="23" eb="25">
      <t>カイゼン</t>
    </rPh>
    <rPh sb="25" eb="26">
      <t>ガク</t>
    </rPh>
    <phoneticPr fontId="2"/>
  </si>
  <si>
    <r>
      <t>他の介護職員（</t>
    </r>
    <r>
      <rPr>
        <b/>
        <sz val="10"/>
        <rFont val="ＭＳ ゴシック"/>
        <family val="3"/>
        <charset val="128"/>
      </rPr>
      <t>Ｂ</t>
    </r>
    <r>
      <rPr>
        <sz val="10"/>
        <rFont val="ＭＳ Ｐ明朝"/>
        <family val="1"/>
        <charset val="128"/>
      </rPr>
      <t>）における平均賃金改善額（ （ⅵ－ⅶ）／ⅷ）</t>
    </r>
    <rPh sb="0" eb="1">
      <t>タ</t>
    </rPh>
    <rPh sb="2" eb="4">
      <t>カイゴ</t>
    </rPh>
    <rPh sb="4" eb="6">
      <t>ショクイン</t>
    </rPh>
    <rPh sb="13" eb="15">
      <t>ヘイキン</t>
    </rPh>
    <rPh sb="15" eb="17">
      <t>チンギン</t>
    </rPh>
    <rPh sb="17" eb="19">
      <t>カイゼン</t>
    </rPh>
    <rPh sb="19" eb="20">
      <t>ガク</t>
    </rPh>
    <phoneticPr fontId="2"/>
  </si>
  <si>
    <r>
      <t>　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
　なお</t>
    </r>
    <r>
      <rPr>
        <b/>
        <sz val="9"/>
        <rFont val="ＭＳ ゴシック"/>
        <family val="3"/>
        <charset val="128"/>
      </rPr>
      <t>Ａ</t>
    </r>
    <r>
      <rPr>
        <sz val="9"/>
        <rFont val="ＭＳ Ｐ明朝"/>
        <family val="1"/>
        <charset val="128"/>
      </rPr>
      <t>の「経験・技能のある介護職員」の基準設定の考え方については必ず記載すること。</t>
    </r>
    <rPh sb="129" eb="131">
      <t>ケイケン</t>
    </rPh>
    <rPh sb="132" eb="134">
      <t>ギノウ</t>
    </rPh>
    <rPh sb="137" eb="139">
      <t>カイゴ</t>
    </rPh>
    <rPh sb="139" eb="141">
      <t>ショクイン</t>
    </rPh>
    <rPh sb="143" eb="145">
      <t>キジュン</t>
    </rPh>
    <rPh sb="145" eb="147">
      <t>セッテイ</t>
    </rPh>
    <rPh sb="148" eb="149">
      <t>カンガ</t>
    </rPh>
    <rPh sb="150" eb="151">
      <t>カタ</t>
    </rPh>
    <rPh sb="156" eb="157">
      <t>カナラ</t>
    </rPh>
    <rPh sb="158" eb="160">
      <t>キサイ</t>
    </rPh>
    <phoneticPr fontId="2"/>
  </si>
  <si>
    <r>
      <t>その他の職種（</t>
    </r>
    <r>
      <rPr>
        <b/>
        <sz val="10"/>
        <rFont val="ＭＳ ゴシック"/>
        <family val="3"/>
        <charset val="128"/>
      </rPr>
      <t>Ｃ</t>
    </r>
    <r>
      <rPr>
        <sz val="10"/>
        <rFont val="ＭＳ Ｐ明朝"/>
        <family val="1"/>
        <charset val="128"/>
      </rPr>
      <t>）における平均賃金改善額（ （ⅸ－ⅹ）／ⅺ）</t>
    </r>
    <rPh sb="2" eb="3">
      <t>タ</t>
    </rPh>
    <rPh sb="4" eb="6">
      <t>ショクシュ</t>
    </rPh>
    <rPh sb="13" eb="15">
      <t>ヘイキン</t>
    </rPh>
    <rPh sb="15" eb="17">
      <t>チンギン</t>
    </rPh>
    <rPh sb="17" eb="19">
      <t>カイゼン</t>
    </rPh>
    <rPh sb="19" eb="20">
      <t>ガク</t>
    </rPh>
    <phoneticPr fontId="2"/>
  </si>
  <si>
    <t>令和元年度　介護職員等特定処遇改善加算の見込額</t>
    <rPh sb="0" eb="2">
      <t>レイワ</t>
    </rPh>
    <rPh sb="2" eb="3">
      <t>モト</t>
    </rPh>
    <rPh sb="3" eb="5">
      <t>ネンド</t>
    </rPh>
    <rPh sb="6" eb="8">
      <t>カイゴ</t>
    </rPh>
    <rPh sb="8" eb="10">
      <t>ショクイン</t>
    </rPh>
    <rPh sb="10" eb="11">
      <t>トウ</t>
    </rPh>
    <rPh sb="11" eb="13">
      <t>トクテイ</t>
    </rPh>
    <rPh sb="13" eb="15">
      <t>ショグウ</t>
    </rPh>
    <rPh sb="15" eb="17">
      <t>カイゼン</t>
    </rPh>
    <rPh sb="17" eb="19">
      <t>カサン</t>
    </rPh>
    <rPh sb="20" eb="22">
      <t>ミコ</t>
    </rPh>
    <rPh sb="22" eb="23">
      <t>ガク</t>
    </rPh>
    <phoneticPr fontId="2"/>
  </si>
  <si>
    <t>】</t>
    <phoneticPr fontId="2"/>
  </si>
  <si>
    <t>※　虚偽の記載や、介護職員等特定処遇改善加算の請求に関して不正を行った場合には、支払われた介護給付費の返還を求められることや</t>
    <rPh sb="13" eb="14">
      <t>トウ</t>
    </rPh>
    <rPh sb="14" eb="16">
      <t>トクテイ</t>
    </rPh>
    <phoneticPr fontId="2"/>
  </si>
  <si>
    <t>特定加算Ⅰ</t>
    <rPh sb="0" eb="2">
      <t>トクテイ</t>
    </rPh>
    <rPh sb="2" eb="4">
      <t>カサン</t>
    </rPh>
    <phoneticPr fontId="2"/>
  </si>
  <si>
    <t>特定加算Ⅱ</t>
    <rPh sb="0" eb="2">
      <t>トクテイ</t>
    </rPh>
    <rPh sb="2" eb="4">
      <t>カサン</t>
    </rPh>
    <phoneticPr fontId="2"/>
  </si>
  <si>
    <t>円／人</t>
    <rPh sb="0" eb="1">
      <t>エン</t>
    </rPh>
    <rPh sb="2" eb="3">
      <t>ヒト</t>
    </rPh>
    <phoneticPr fontId="2"/>
  </si>
  <si>
    <t>a</t>
    <phoneticPr fontId="2"/>
  </si>
  <si>
    <t>b</t>
    <phoneticPr fontId="2"/>
  </si>
  <si>
    <t>c</t>
    <phoneticPr fontId="2"/>
  </si>
  <si>
    <t>d</t>
    <phoneticPr fontId="2"/>
  </si>
  <si>
    <t>e</t>
    <phoneticPr fontId="2"/>
  </si>
  <si>
    <t>f</t>
    <phoneticPr fontId="2"/>
  </si>
  <si>
    <r>
      <t>※　</t>
    </r>
    <r>
      <rPr>
        <sz val="16"/>
        <color theme="1"/>
        <rFont val="ＭＳ Ｐ明朝"/>
        <family val="1"/>
        <charset val="128"/>
      </rPr>
      <t>f</t>
    </r>
    <r>
      <rPr>
        <sz val="11"/>
        <color theme="1"/>
        <rFont val="ＭＳ Ｐ明朝"/>
        <family val="1"/>
        <charset val="128"/>
      </rPr>
      <t>は</t>
    </r>
    <r>
      <rPr>
        <sz val="16"/>
        <color theme="1"/>
        <rFont val="ＭＳ Ｐ明朝"/>
        <family val="1"/>
        <charset val="128"/>
      </rPr>
      <t>e</t>
    </r>
    <r>
      <rPr>
        <sz val="11"/>
        <color theme="1"/>
        <rFont val="ＭＳ Ｐ明朝"/>
        <family val="1"/>
        <charset val="128"/>
      </rPr>
      <t>を上回らなければならない。</t>
    </r>
    <rPh sb="6" eb="8">
      <t>ウワマワ</t>
    </rPh>
    <phoneticPr fontId="2"/>
  </si>
  <si>
    <r>
      <t>※　</t>
    </r>
    <r>
      <rPr>
        <sz val="16"/>
        <color theme="1"/>
        <rFont val="ＭＳ Ｐ明朝"/>
        <family val="1"/>
        <charset val="128"/>
      </rPr>
      <t>c</t>
    </r>
    <r>
      <rPr>
        <sz val="11"/>
        <color theme="1"/>
        <rFont val="ＭＳ Ｐ明朝"/>
        <family val="1"/>
        <charset val="128"/>
      </rPr>
      <t>及び</t>
    </r>
    <r>
      <rPr>
        <sz val="16"/>
        <color theme="1"/>
        <rFont val="ＭＳ Ｐ明朝"/>
        <family val="1"/>
        <charset val="128"/>
      </rPr>
      <t>d</t>
    </r>
    <r>
      <rPr>
        <sz val="11"/>
        <color theme="1"/>
        <rFont val="ＭＳ Ｐ明朝"/>
        <family val="1"/>
        <charset val="128"/>
      </rPr>
      <t>は別紙様式２添付書類３の当該指定権者における金額と一致しなければならない。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</si>
  <si>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r>
      <t>※　</t>
    </r>
    <r>
      <rPr>
        <sz val="16"/>
        <color theme="1"/>
        <rFont val="ＭＳ Ｐ明朝"/>
        <family val="1"/>
        <charset val="128"/>
      </rPr>
      <t>a</t>
    </r>
    <r>
      <rPr>
        <sz val="12"/>
        <color theme="1"/>
        <rFont val="ＭＳ Ｐ明朝"/>
        <family val="1"/>
        <charset val="128"/>
      </rPr>
      <t>及び</t>
    </r>
    <r>
      <rPr>
        <sz val="16"/>
        <color theme="1"/>
        <rFont val="ＭＳ Ｐ明朝"/>
        <family val="1"/>
        <charset val="128"/>
      </rPr>
      <t>b</t>
    </r>
    <r>
      <rPr>
        <sz val="12"/>
        <color theme="1"/>
        <rFont val="ＭＳ Ｐ明朝"/>
        <family val="1"/>
        <charset val="128"/>
      </rPr>
      <t>は別紙様式２添付書類２の当該指定権者における金額と一致しなければならない。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</si>
  <si>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t>日常生活継続支援加算</t>
    <rPh sb="0" eb="2">
      <t>ニチジョウ</t>
    </rPh>
    <rPh sb="2" eb="4">
      <t>セイカツ</t>
    </rPh>
    <rPh sb="4" eb="6">
      <t>ケイゾク</t>
    </rPh>
    <rPh sb="6" eb="8">
      <t>シエン</t>
    </rPh>
    <rPh sb="8" eb="10">
      <t>カサン</t>
    </rPh>
    <phoneticPr fontId="2"/>
  </si>
  <si>
    <t>－</t>
    <phoneticPr fontId="2"/>
  </si>
  <si>
    <t>Ⅰ</t>
    <phoneticPr fontId="2"/>
  </si>
  <si>
    <t>Ⅱ</t>
    <phoneticPr fontId="2"/>
  </si>
  <si>
    <t>Ⅲ</t>
    <phoneticPr fontId="2"/>
  </si>
  <si>
    <t>事業所数</t>
    <rPh sb="0" eb="3">
      <t>ジギョウショ</t>
    </rPh>
    <rPh sb="3" eb="4">
      <t>スウ</t>
    </rPh>
    <phoneticPr fontId="2"/>
  </si>
  <si>
    <t>→</t>
    <phoneticPr fontId="2"/>
  </si>
  <si>
    <r>
      <t>　</t>
    </r>
    <r>
      <rPr>
        <b/>
        <sz val="10"/>
        <rFont val="ＭＳ ゴシック"/>
        <family val="3"/>
        <charset val="128"/>
      </rPr>
      <t>Ａ</t>
    </r>
    <r>
      <rPr>
        <sz val="10"/>
        <rFont val="ＭＳ Ｐ明朝"/>
        <family val="1"/>
        <charset val="128"/>
      </rPr>
      <t>の「経験・技能のある介護職員」の基準設定の考え方</t>
    </r>
    <phoneticPr fontId="2"/>
  </si>
  <si>
    <t>欄は入力不要</t>
    <phoneticPr fontId="2"/>
  </si>
  <si>
    <t>　　※この場合、事業所等情報については、「別紙様式２（添付書類１）のとおり」と記載すること。</t>
    <rPh sb="5" eb="7">
      <t>バアイ</t>
    </rPh>
    <phoneticPr fontId="2"/>
  </si>
  <si>
    <t>※当該期間の月数は加算の対象月数を超えてはならない。なお、終期については現行加算と合わせること。</t>
    <rPh sb="29" eb="31">
      <t>シュウキ</t>
    </rPh>
    <rPh sb="36" eb="38">
      <t>ゲンコウ</t>
    </rPh>
    <rPh sb="38" eb="40">
      <t>カサン</t>
    </rPh>
    <rPh sb="41" eb="42">
      <t>ア</t>
    </rPh>
    <phoneticPr fontId="2"/>
  </si>
  <si>
    <t>賃金改善の見込額</t>
    <rPh sb="0" eb="2">
      <t>チンギン</t>
    </rPh>
    <rPh sb="2" eb="4">
      <t>カイゼン</t>
    </rPh>
    <rPh sb="5" eb="7">
      <t>ミコ</t>
    </rPh>
    <rPh sb="7" eb="8">
      <t>ガク</t>
    </rPh>
    <phoneticPr fontId="2"/>
  </si>
  <si>
    <t>指定権者
（都道府県
・市町村）</t>
    <rPh sb="0" eb="2">
      <t>シテイ</t>
    </rPh>
    <rPh sb="2" eb="4">
      <t>ケンシャ</t>
    </rPh>
    <rPh sb="6" eb="10">
      <t>トドウフケン</t>
    </rPh>
    <rPh sb="12" eb="15">
      <t>シチョウソン</t>
    </rPh>
    <phoneticPr fontId="9"/>
  </si>
  <si>
    <t>都道府県</t>
    <phoneticPr fontId="9"/>
  </si>
  <si>
    <t>現行
加算
区分</t>
    <rPh sb="0" eb="2">
      <t>ゲンコウ</t>
    </rPh>
    <rPh sb="3" eb="5">
      <t>カサン</t>
    </rPh>
    <rPh sb="6" eb="8">
      <t>クブン</t>
    </rPh>
    <phoneticPr fontId="9"/>
  </si>
  <si>
    <t>賃金改善の
見込額</t>
    <rPh sb="0" eb="2">
      <t>チンギン</t>
    </rPh>
    <rPh sb="2" eb="4">
      <t>カイゼン</t>
    </rPh>
    <rPh sb="6" eb="8">
      <t>ミコ</t>
    </rPh>
    <rPh sb="8" eb="9">
      <t>ガク</t>
    </rPh>
    <phoneticPr fontId="9"/>
  </si>
  <si>
    <t>※　計画書を届け出る指定権者（都道府県又は市町村）ごとに記載すること。</t>
    <rPh sb="2" eb="5">
      <t>ケイカクショ</t>
    </rPh>
    <rPh sb="6" eb="7">
      <t>トド</t>
    </rPh>
    <rPh sb="8" eb="9">
      <t>デ</t>
    </rPh>
    <rPh sb="10" eb="13">
      <t>シテイケン</t>
    </rPh>
    <rPh sb="13" eb="14">
      <t>シャ</t>
    </rPh>
    <rPh sb="15" eb="19">
      <t>トドウフケン</t>
    </rPh>
    <rPh sb="19" eb="20">
      <t>マタ</t>
    </rPh>
    <rPh sb="21" eb="24">
      <t>シチョウソン</t>
    </rPh>
    <rPh sb="28" eb="30">
      <t>キサイ</t>
    </rPh>
    <phoneticPr fontId="2"/>
  </si>
  <si>
    <t>介護職員等特定
処遇改善加算
見込額</t>
    <rPh sb="0" eb="2">
      <t>カイゴ</t>
    </rPh>
    <rPh sb="2" eb="4">
      <t>ショクイン</t>
    </rPh>
    <rPh sb="4" eb="5">
      <t>トウ</t>
    </rPh>
    <rPh sb="5" eb="7">
      <t>トクテイ</t>
    </rPh>
    <rPh sb="8" eb="10">
      <t>ショグウ</t>
    </rPh>
    <rPh sb="10" eb="12">
      <t>カイゼン</t>
    </rPh>
    <rPh sb="12" eb="14">
      <t>カサン</t>
    </rPh>
    <rPh sb="15" eb="17">
      <t>ミコ</t>
    </rPh>
    <rPh sb="17" eb="18">
      <t>ガク</t>
    </rPh>
    <phoneticPr fontId="9"/>
  </si>
  <si>
    <t>月額8万円の改善又は改善後の賃金が年額440万円以上となる者（見込数）</t>
    <rPh sb="0" eb="2">
      <t>ゲツガク</t>
    </rPh>
    <rPh sb="3" eb="5">
      <t>マンエン</t>
    </rPh>
    <rPh sb="6" eb="8">
      <t>カイゼン</t>
    </rPh>
    <rPh sb="8" eb="9">
      <t>マタ</t>
    </rPh>
    <rPh sb="10" eb="12">
      <t>カイゼン</t>
    </rPh>
    <rPh sb="12" eb="13">
      <t>ゴ</t>
    </rPh>
    <rPh sb="14" eb="16">
      <t>チンギン</t>
    </rPh>
    <rPh sb="17" eb="19">
      <t>ネンガク</t>
    </rPh>
    <rPh sb="22" eb="26">
      <t>マンエンイジョウ</t>
    </rPh>
    <rPh sb="29" eb="30">
      <t>モノ</t>
    </rPh>
    <rPh sb="31" eb="33">
      <t>ミコ</t>
    </rPh>
    <rPh sb="33" eb="34">
      <t>スウ</t>
    </rPh>
    <phoneticPr fontId="2"/>
  </si>
  <si>
    <t>サービス提供体制加算等の取得状況</t>
    <phoneticPr fontId="2"/>
  </si>
  <si>
    <t>下段：</t>
    <rPh sb="0" eb="2">
      <t>ゲダン</t>
    </rPh>
    <phoneticPr fontId="2"/>
  </si>
  <si>
    <t>上段：</t>
    <rPh sb="0" eb="2">
      <t>ジョウダン</t>
    </rPh>
    <phoneticPr fontId="2"/>
  </si>
  <si>
    <t>特定加算の区分</t>
    <phoneticPr fontId="2"/>
  </si>
  <si>
    <r>
      <rPr>
        <b/>
        <sz val="12"/>
        <color theme="1"/>
        <rFont val="ＭＳ Ｐゴシック"/>
        <family val="3"/>
        <charset val="128"/>
      </rPr>
      <t>Ａ</t>
    </r>
    <r>
      <rPr>
        <sz val="12"/>
        <color theme="1"/>
        <rFont val="ＭＳ Ｐ明朝"/>
        <family val="1"/>
        <charset val="128"/>
      </rPr>
      <t>の平均賃金改善額
（見込額）・人数</t>
    </r>
    <phoneticPr fontId="2"/>
  </si>
  <si>
    <r>
      <rPr>
        <b/>
        <sz val="12"/>
        <color theme="1"/>
        <rFont val="ＭＳ Ｐゴシック"/>
        <family val="3"/>
        <charset val="128"/>
      </rPr>
      <t>Ｂ</t>
    </r>
    <r>
      <rPr>
        <sz val="12"/>
        <color theme="1"/>
        <rFont val="ＭＳ Ｐ明朝"/>
        <family val="1"/>
        <charset val="128"/>
      </rPr>
      <t>の平均賃金改善額
（見込額）・人数</t>
    </r>
    <phoneticPr fontId="2"/>
  </si>
  <si>
    <r>
      <rPr>
        <b/>
        <sz val="12"/>
        <color theme="1"/>
        <rFont val="ＭＳ Ｐゴシック"/>
        <family val="3"/>
        <charset val="128"/>
      </rPr>
      <t>Ｃ</t>
    </r>
    <r>
      <rPr>
        <sz val="12"/>
        <color theme="1"/>
        <rFont val="ＭＳ Ｐ明朝"/>
        <family val="1"/>
        <charset val="128"/>
      </rPr>
      <t>の平均賃金改善額
（見込額）・人数</t>
    </r>
    <phoneticPr fontId="2"/>
  </si>
  <si>
    <t>　　【そのうち月額8万円の改善又は改善後の賃金が年額440万円以上となる者（見込数）</t>
    <rPh sb="7" eb="9">
      <t>ゲツガク</t>
    </rPh>
    <rPh sb="10" eb="12">
      <t>マンエン</t>
    </rPh>
    <rPh sb="13" eb="15">
      <t>カイゼン</t>
    </rPh>
    <rPh sb="15" eb="16">
      <t>マタ</t>
    </rPh>
    <rPh sb="17" eb="20">
      <t>カイゼンゴ</t>
    </rPh>
    <rPh sb="21" eb="23">
      <t>チンギン</t>
    </rPh>
    <rPh sb="24" eb="26">
      <t>ネンガク</t>
    </rPh>
    <rPh sb="29" eb="31">
      <t>マンエン</t>
    </rPh>
    <rPh sb="31" eb="33">
      <t>イジョウ</t>
    </rPh>
    <rPh sb="36" eb="37">
      <t>モノ</t>
    </rPh>
    <rPh sb="38" eb="40">
      <t>ミコ</t>
    </rPh>
    <rPh sb="40" eb="41">
      <t>スウ</t>
    </rPh>
    <phoneticPr fontId="2"/>
  </si>
  <si>
    <t>　  【そのうち改善後の賃金が最も高額な者の賃金（見込額）</t>
    <rPh sb="8" eb="11">
      <t>カイゼンゴ</t>
    </rPh>
    <rPh sb="12" eb="14">
      <t>チンギン</t>
    </rPh>
    <rPh sb="15" eb="16">
      <t>モット</t>
    </rPh>
    <rPh sb="17" eb="19">
      <t>コウガク</t>
    </rPh>
    <rPh sb="20" eb="21">
      <t>モノ</t>
    </rPh>
    <rPh sb="22" eb="24">
      <t>チンギン</t>
    </rPh>
    <rPh sb="25" eb="27">
      <t>ミコ</t>
    </rPh>
    <rPh sb="27" eb="28">
      <t>ガク</t>
    </rPh>
    <phoneticPr fontId="2"/>
  </si>
  <si>
    <t>介護職員等特定処遇改善加算の見込額</t>
    <rPh sb="0" eb="2">
      <t>カイゴ</t>
    </rPh>
    <rPh sb="2" eb="4">
      <t>ショクイン</t>
    </rPh>
    <rPh sb="4" eb="5">
      <t>トウ</t>
    </rPh>
    <rPh sb="5" eb="7">
      <t>トクテイ</t>
    </rPh>
    <rPh sb="7" eb="9">
      <t>ショグウ</t>
    </rPh>
    <rPh sb="9" eb="11">
      <t>カイゼン</t>
    </rPh>
    <rPh sb="11" eb="13">
      <t>カサン</t>
    </rPh>
    <rPh sb="14" eb="16">
      <t>ミコ</t>
    </rPh>
    <rPh sb="16" eb="17">
      <t>ガク</t>
    </rPh>
    <phoneticPr fontId="2"/>
  </si>
  <si>
    <t>介護職員等特定処遇改善計画書（指定権者内事業所等一覧表）</t>
    <rPh sb="4" eb="5">
      <t>トウ</t>
    </rPh>
    <rPh sb="5" eb="7">
      <t>トクテイ</t>
    </rPh>
    <rPh sb="11" eb="13">
      <t>ケイカク</t>
    </rPh>
    <rPh sb="15" eb="17">
      <t>シテイ</t>
    </rPh>
    <rPh sb="17" eb="19">
      <t>ケンシャ</t>
    </rPh>
    <rPh sb="19" eb="20">
      <t>ナイ</t>
    </rPh>
    <rPh sb="20" eb="23">
      <t>ジギョウショ</t>
    </rPh>
    <rPh sb="23" eb="24">
      <t>トウ</t>
    </rPh>
    <phoneticPr fontId="2"/>
  </si>
  <si>
    <t>※群馬県内の指定権者ごとに記入してください。</t>
    <rPh sb="1" eb="3">
      <t>グンマ</t>
    </rPh>
    <rPh sb="3" eb="5">
      <t>ケンナイ</t>
    </rPh>
    <rPh sb="6" eb="8">
      <t>シテイ</t>
    </rPh>
    <rPh sb="8" eb="10">
      <t>ケンシャ</t>
    </rPh>
    <rPh sb="13" eb="15">
      <t>キニュウ</t>
    </rPh>
    <phoneticPr fontId="2"/>
  </si>
  <si>
    <t>※沼田市へは、指定権者が「群馬県」及び所在市町村の指定権者ごとに作成し提出してください。</t>
    <rPh sb="1" eb="4">
      <t>ヌマタシ</t>
    </rPh>
    <rPh sb="7" eb="9">
      <t>シテイ</t>
    </rPh>
    <rPh sb="9" eb="11">
      <t>ケンシャ</t>
    </rPh>
    <rPh sb="13" eb="16">
      <t>グンマケン</t>
    </rPh>
    <rPh sb="17" eb="18">
      <t>オヨ</t>
    </rPh>
    <rPh sb="19" eb="21">
      <t>ショザイ</t>
    </rPh>
    <rPh sb="21" eb="24">
      <t>シチョウソン</t>
    </rPh>
    <rPh sb="25" eb="27">
      <t>シテイ</t>
    </rPh>
    <rPh sb="27" eb="29">
      <t>ケンシャ</t>
    </rPh>
    <rPh sb="32" eb="34">
      <t>サクセイ</t>
    </rPh>
    <rPh sb="35" eb="37">
      <t>テイシュツ</t>
    </rPh>
    <phoneticPr fontId="2"/>
  </si>
  <si>
    <t>夜間対応型訪問介護</t>
    <rPh sb="0" eb="2">
      <t>ヤカン</t>
    </rPh>
    <rPh sb="2" eb="5">
      <t>タイオウガタ</t>
    </rPh>
    <phoneticPr fontId="9"/>
  </si>
  <si>
    <t>地域密着型通所介護</t>
    <rPh sb="0" eb="2">
      <t>チイキ</t>
    </rPh>
    <rPh sb="2" eb="4">
      <t>ミッチャク</t>
    </rPh>
    <rPh sb="4" eb="5">
      <t>ガタ</t>
    </rPh>
    <rPh sb="5" eb="7">
      <t>ツウショ</t>
    </rPh>
    <rPh sb="7" eb="9">
      <t>カイゴ</t>
    </rPh>
    <phoneticPr fontId="9"/>
  </si>
  <si>
    <t>療養通所介護</t>
    <rPh sb="0" eb="2">
      <t>リョウヨウ</t>
    </rPh>
    <rPh sb="2" eb="4">
      <t>ツウショ</t>
    </rPh>
    <rPh sb="4" eb="6">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</si>
  <si>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</si>
  <si>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地域密着型介護老人福祉施設入所者生活介護</t>
    <rPh sb="0" eb="2">
      <t>チイキ</t>
    </rPh>
    <rPh sb="2" eb="5">
      <t>ミッチャクガタ</t>
    </rPh>
    <rPh sb="5" eb="7">
      <t>カイゴ</t>
    </rPh>
    <rPh sb="7" eb="9">
      <t>ロウジン</t>
    </rPh>
    <rPh sb="9" eb="11">
      <t>フクシ</t>
    </rPh>
    <rPh sb="11" eb="13">
      <t>シセツ</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</si>
  <si>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</si>
  <si>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（介護予防）認知症対応型通所介護</t>
    <rPh sb="1" eb="3">
      <t>カイゴ</t>
    </rPh>
    <rPh sb="3" eb="5">
      <t>ヨボウ</t>
    </rPh>
    <rPh sb="6" eb="9">
      <t>ニンチショウ</t>
    </rPh>
    <rPh sb="9" eb="12">
      <t>タイオウガタ</t>
    </rPh>
    <rPh sb="12" eb="14">
      <t>ツウショ</t>
    </rPh>
    <rPh sb="14" eb="16">
      <t>カイゴ</t>
    </rPh>
    <phoneticPr fontId="9"/>
  </si>
  <si>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9"/>
  </si>
  <si>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9"/>
  </si>
  <si>
    <t>訪問型サービス</t>
    <rPh sb="0" eb="2">
      <t>ホウモン</t>
    </rPh>
    <rPh sb="2" eb="3">
      <t>ガタ</t>
    </rPh>
    <phoneticPr fontId="2"/>
  </si>
  <si>
    <t>通所型サービス</t>
    <rPh sb="0" eb="2">
      <t>ツウショ</t>
    </rPh>
    <rPh sb="2" eb="3">
      <t>ガタ</t>
    </rPh>
    <phoneticPr fontId="2"/>
  </si>
  <si>
    <t>看護小規模多機能型居宅介護</t>
    <rPh sb="0" eb="2">
      <t>カンゴ</t>
    </rPh>
    <rPh sb="2" eb="5">
      <t>ショウキボ</t>
    </rPh>
    <rPh sb="5" eb="8">
      <t>タキノウ</t>
    </rPh>
    <rPh sb="8" eb="9">
      <t>ガタ</t>
    </rPh>
    <rPh sb="9" eb="11">
      <t>キョタク</t>
    </rPh>
    <rPh sb="11" eb="13">
      <t>カイゴ</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</si>
</sst>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0.0;[Red]\-#,##0.0"/>
    <numFmt numFmtId="178" formatCode="#,##0.0&quot;人&quot;"/>
    <numFmt numFmtId="179" formatCode="#,##0&quot;人&quot;"/>
  </numFmts>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name val="ＭＳ ゴシック"/>
      <family val="3"/>
      <charset val="128"/>
    </font>
    <font>
      <sz val="9"/>
      <name val="ＭＳ 明朝"/>
      <family val="1"/>
      <charset val="128"/>
    </font>
    <font>
      <sz val="10"/>
      <name val="ＭＳ Ｐ明朝"/>
      <family val="1"/>
      <charset val="128"/>
    </font>
    <font>
      <sz val="9"/>
      <name val="ＭＳ Ｐ明朝"/>
      <family val="1"/>
      <charset val="128"/>
    </font>
    <font>
      <sz val="10"/>
      <color theme="1"/>
      <name val="ＭＳ Ｐ明朝"/>
      <family val="1"/>
      <charset val="128"/>
    </font>
    <font>
      <sz val="6"/>
      <name val="ＭＳ Ｐゴシック"/>
      <family val="3"/>
      <charset val="128"/>
    </font>
    <font>
      <sz val="14"/>
      <color theme="1"/>
      <name val="ＭＳ Ｐ明朝"/>
      <family val="1"/>
      <charset val="128"/>
    </font>
    <font>
      <u/>
      <sz val="11"/>
      <color theme="1"/>
      <name val="ＭＳ Ｐ明朝"/>
      <family val="1"/>
      <charset val="128"/>
    </font>
    <font>
      <sz val="11"/>
      <name val="ＭＳ Ｐ明朝"/>
      <family val="1"/>
      <charset val="128"/>
    </font>
    <font>
      <sz val="9"/>
      <color rgb="FF000000"/>
      <name val="Meiryo UI"/>
      <family val="3"/>
      <charset val="128"/>
    </font>
    <font>
      <sz val="10"/>
      <name val="ＭＳ 明朝"/>
      <family val="1"/>
      <charset val="128"/>
    </font>
    <font>
      <sz val="8"/>
      <name val="ＭＳ 明朝"/>
      <family val="1"/>
      <charset val="128"/>
    </font>
    <font>
      <sz val="11"/>
      <name val="ＭＳ 明朝"/>
      <family val="1"/>
      <charset val="128"/>
    </font>
    <font>
      <b/>
      <sz val="10"/>
      <name val="ＭＳ Ｐゴシック"/>
      <family val="3"/>
      <charset val="128"/>
    </font>
    <font>
      <sz val="13"/>
      <name val="ＭＳ Ｐ明朝"/>
      <family val="1"/>
      <charset val="128"/>
    </font>
    <font>
      <sz val="12"/>
      <name val="ＭＳ Ｐゴシック"/>
      <family val="3"/>
      <charset val="128"/>
    </font>
    <font>
      <u/>
      <sz val="12"/>
      <name val="ＭＳ Ｐゴシック"/>
      <family val="3"/>
      <charset val="128"/>
    </font>
    <font>
      <sz val="10"/>
      <name val="ＭＳ Ｐゴシック"/>
      <family val="3"/>
      <charset val="128"/>
    </font>
    <font>
      <b/>
      <u/>
      <sz val="10"/>
      <name val="ＭＳ Ｐゴシック"/>
      <family val="3"/>
      <charset val="128"/>
    </font>
    <font>
      <sz val="10"/>
      <color theme="1"/>
      <name val="ＭＳ Ｐゴシック"/>
      <family val="3"/>
      <charset val="128"/>
    </font>
    <font>
      <sz val="16"/>
      <color theme="1"/>
      <name val="ＭＳ Ｐ明朝"/>
      <family val="1"/>
      <charset val="128"/>
    </font>
    <font>
      <sz val="12"/>
      <color theme="1"/>
      <name val="ＭＳ Ｐ明朝"/>
      <family val="1"/>
      <charset val="128"/>
    </font>
    <font>
      <sz val="11"/>
      <color theme="1"/>
      <name val="ＭＳ Ｐゴシック"/>
      <family val="3"/>
      <charset val="128"/>
    </font>
    <font>
      <sz val="10"/>
      <color rgb="FFFF0000"/>
      <name val="ＭＳ Ｐ明朝"/>
      <family val="1"/>
      <charset val="128"/>
    </font>
    <font>
      <sz val="11"/>
      <color rgb="FFFF0000"/>
      <name val="ＭＳ Ｐ明朝"/>
      <family val="1"/>
      <charset val="128"/>
    </font>
    <font>
      <sz val="11"/>
      <name val="HGSｺﾞｼｯｸM"/>
      <family val="3"/>
      <charset val="128"/>
    </font>
    <font>
      <b/>
      <sz val="10"/>
      <name val="ＭＳ ゴシック"/>
      <family val="3"/>
      <charset val="128"/>
    </font>
    <font>
      <b/>
      <sz val="9"/>
      <name val="ＭＳ ゴシック"/>
      <family val="3"/>
      <charset val="128"/>
    </font>
    <font>
      <sz val="12"/>
      <name val="ＭＳ Ｐ明朝"/>
      <family val="1"/>
      <charset val="128"/>
    </font>
    <font>
      <sz val="11"/>
      <color theme="0" tint="-0.499984740745262"/>
      <name val="ＭＳ Ｐ明朝"/>
      <family val="1"/>
      <charset val="128"/>
    </font>
    <font>
      <sz val="13"/>
      <color rgb="FFFF0000"/>
      <name val="ＭＳ Ｐ明朝"/>
      <family val="1"/>
      <charset val="128"/>
    </font>
    <font>
      <sz val="9"/>
      <color rgb="FFFF0000"/>
      <name val="ＭＳ Ｐ明朝"/>
      <family val="1"/>
      <charset val="128"/>
    </font>
    <font>
      <sz val="9"/>
      <color rgb="FFFF0000"/>
      <name val="ＭＳ Ｐゴシック"/>
      <family val="3"/>
      <charset val="128"/>
    </font>
    <font>
      <sz val="8"/>
      <color rgb="FFFF0000"/>
      <name val="ＭＳ 明朝"/>
      <family val="1"/>
      <charset val="128"/>
    </font>
    <font>
      <b/>
      <sz val="16"/>
      <color theme="1"/>
      <name val="ＭＳ Ｐ明朝"/>
      <family val="1"/>
      <charset val="128"/>
    </font>
    <font>
      <sz val="8"/>
      <name val="ＭＳ Ｐ明朝"/>
      <family val="1"/>
      <charset val="128"/>
    </font>
    <font>
      <b/>
      <sz val="12"/>
      <color theme="1"/>
      <name val="ＭＳ Ｐゴシック"/>
      <family val="3"/>
      <charset val="128"/>
    </font>
    <font>
      <sz val="12"/>
      <color theme="1"/>
      <name val="ＭＳ Ｐゴシック"/>
      <family val="3"/>
      <charset val="128"/>
    </font>
    <font>
      <sz val="11"/>
      <name val="ＭＳ Ｐゴシック"/>
      <family val="3"/>
      <charset val="128"/>
    </font>
    <font>
      <sz val="9"/>
      <color theme="1"/>
      <name val="ＭＳ Ｐ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CC"/>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indexed="64"/>
      </top>
      <bottom/>
      <diagonal/>
    </border>
    <border>
      <left/>
      <right style="medium">
        <color auto="1"/>
      </right>
      <top style="dotted">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cellStyleXfs>
  <cellXfs count="441">
    <xf numFmtId="0" fontId="0" fillId="0" borderId="0" xfId="0">
      <alignment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6" fillId="0" borderId="0" xfId="0" applyFont="1" applyFill="1" applyAlignment="1">
      <alignment vertical="center"/>
    </xf>
    <xf numFmtId="0" fontId="15" fillId="0" borderId="0" xfId="2" applyFont="1" applyFill="1" applyBorder="1" applyAlignment="1">
      <alignment vertical="top" wrapText="1"/>
    </xf>
    <xf numFmtId="0" fontId="15" fillId="0" borderId="0" xfId="2" applyFont="1" applyFill="1" applyBorder="1" applyAlignment="1">
      <alignment vertical="center" wrapText="1"/>
    </xf>
    <xf numFmtId="0" fontId="15" fillId="0" borderId="29" xfId="2" applyFont="1" applyFill="1" applyBorder="1" applyAlignment="1">
      <alignment vertical="top" wrapText="1"/>
    </xf>
    <xf numFmtId="0" fontId="6" fillId="0" borderId="0" xfId="0" applyFont="1" applyProtection="1">
      <alignment vertical="center"/>
      <protection locked="0"/>
    </xf>
    <xf numFmtId="0" fontId="12" fillId="0" borderId="0" xfId="0" applyFont="1" applyProtection="1">
      <alignment vertical="center"/>
      <protection locked="0"/>
    </xf>
    <xf numFmtId="0" fontId="6" fillId="0" borderId="0" xfId="0" applyFont="1" applyBorder="1" applyProtection="1">
      <alignment vertical="center"/>
      <protection locked="0"/>
    </xf>
    <xf numFmtId="0" fontId="6" fillId="0" borderId="8"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Fill="1" applyAlignment="1" applyProtection="1">
      <alignment horizontal="center" vertical="center"/>
      <protection locked="0"/>
    </xf>
    <xf numFmtId="0" fontId="12" fillId="0" borderId="0" xfId="0" applyFont="1" applyFill="1" applyProtection="1">
      <alignment vertical="center"/>
      <protection locked="0"/>
    </xf>
    <xf numFmtId="0" fontId="21" fillId="0" borderId="0" xfId="0" applyFont="1" applyBorder="1" applyAlignment="1" applyProtection="1">
      <alignment vertical="center" wrapText="1"/>
      <protection locked="0"/>
    </xf>
    <xf numFmtId="0" fontId="6" fillId="0" borderId="0" xfId="0" applyFont="1" applyBorder="1" applyAlignment="1" applyProtection="1">
      <alignment horizontal="right" vertical="top"/>
      <protection locked="0"/>
    </xf>
    <xf numFmtId="0" fontId="6" fillId="0" borderId="0" xfId="0" applyFont="1" applyBorder="1" applyAlignment="1" applyProtection="1">
      <alignment vertical="top"/>
      <protection locked="0"/>
    </xf>
    <xf numFmtId="0" fontId="12" fillId="0" borderId="0" xfId="0" applyFont="1" applyBorder="1" applyAlignment="1" applyProtection="1">
      <alignment vertical="center"/>
      <protection locked="0"/>
    </xf>
    <xf numFmtId="0" fontId="6" fillId="0" borderId="22" xfId="0" applyFont="1" applyBorder="1" applyProtection="1">
      <alignment vertical="center"/>
      <protection locked="0"/>
    </xf>
    <xf numFmtId="0" fontId="12" fillId="0" borderId="21" xfId="0" applyFont="1" applyBorder="1" applyAlignment="1" applyProtection="1">
      <alignment vertical="center"/>
      <protection locked="0"/>
    </xf>
    <xf numFmtId="0" fontId="12" fillId="0" borderId="22" xfId="0" applyFont="1" applyBorder="1" applyProtection="1">
      <alignment vertical="center"/>
      <protection locked="0"/>
    </xf>
    <xf numFmtId="0" fontId="12" fillId="0" borderId="5" xfId="0" applyFont="1" applyBorder="1" applyProtection="1">
      <alignment vertical="center"/>
      <protection locked="0"/>
    </xf>
    <xf numFmtId="0" fontId="6" fillId="0" borderId="6" xfId="0" applyFont="1" applyBorder="1" applyProtection="1">
      <alignment vertical="center"/>
      <protection locked="0"/>
    </xf>
    <xf numFmtId="0" fontId="12" fillId="0" borderId="6"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5" fillId="0" borderId="46" xfId="2" applyFont="1" applyFill="1" applyBorder="1" applyAlignment="1">
      <alignment vertical="top" wrapText="1"/>
    </xf>
    <xf numFmtId="0" fontId="15" fillId="0" borderId="50" xfId="2" applyFont="1" applyFill="1" applyBorder="1" applyAlignment="1">
      <alignment vertical="top" wrapText="1"/>
    </xf>
    <xf numFmtId="0" fontId="15" fillId="0" borderId="51" xfId="2" applyFont="1" applyFill="1" applyBorder="1" applyAlignment="1">
      <alignment vertical="top" wrapText="1"/>
    </xf>
    <xf numFmtId="0" fontId="6" fillId="0" borderId="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8" fillId="0" borderId="0" xfId="0" applyFont="1" applyProtection="1">
      <alignment vertical="center"/>
      <protection locked="0"/>
    </xf>
    <xf numFmtId="0" fontId="12" fillId="0" borderId="0" xfId="0" applyFont="1" applyAlignment="1" applyProtection="1">
      <alignment horizontal="center" vertical="center"/>
      <protection locked="0"/>
    </xf>
    <xf numFmtId="0" fontId="27" fillId="0" borderId="4" xfId="0" quotePrefix="1" applyFont="1" applyFill="1" applyBorder="1" applyAlignment="1" applyProtection="1">
      <alignment vertical="center"/>
    </xf>
    <xf numFmtId="0" fontId="8" fillId="0" borderId="20" xfId="0" applyFont="1" applyFill="1" applyBorder="1" applyAlignment="1" applyProtection="1">
      <alignment horizontal="center" vertical="center"/>
      <protection locked="0"/>
    </xf>
    <xf numFmtId="0" fontId="3" fillId="0" borderId="0" xfId="0" applyFont="1" applyFill="1" applyProtection="1">
      <alignment vertical="center"/>
      <protection locked="0"/>
    </xf>
    <xf numFmtId="0" fontId="29"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right" vertical="center"/>
      <protection locked="0"/>
    </xf>
    <xf numFmtId="0" fontId="6" fillId="0" borderId="6" xfId="0" applyFont="1" applyBorder="1" applyAlignment="1" applyProtection="1">
      <alignment horizontal="left" vertical="center"/>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5" fillId="3" borderId="40" xfId="2" applyFont="1" applyFill="1" applyBorder="1" applyAlignment="1" applyProtection="1">
      <alignment horizontal="right" vertical="top" wrapText="1"/>
      <protection locked="0"/>
    </xf>
    <xf numFmtId="0" fontId="5" fillId="3" borderId="43" xfId="2" applyFont="1" applyFill="1" applyBorder="1" applyAlignment="1" applyProtection="1">
      <alignment vertical="top" wrapText="1"/>
      <protection locked="0"/>
    </xf>
    <xf numFmtId="0" fontId="5" fillId="3" borderId="43" xfId="2" applyFont="1" applyFill="1" applyBorder="1" applyAlignment="1" applyProtection="1">
      <alignment horizontal="right" vertical="top" wrapText="1"/>
      <protection locked="0"/>
    </xf>
    <xf numFmtId="0" fontId="5" fillId="3" borderId="45" xfId="2" applyFont="1" applyFill="1" applyBorder="1" applyAlignment="1" applyProtection="1">
      <alignment horizontal="right" vertical="top" wrapText="1"/>
      <protection locked="0"/>
    </xf>
    <xf numFmtId="0" fontId="5" fillId="3" borderId="47" xfId="2" applyFont="1" applyFill="1" applyBorder="1" applyAlignment="1" applyProtection="1">
      <alignment horizontal="right" vertical="top" wrapText="1"/>
      <protection locked="0"/>
    </xf>
    <xf numFmtId="0" fontId="5" fillId="3" borderId="49" xfId="2" applyFont="1" applyFill="1" applyBorder="1" applyAlignment="1" applyProtection="1">
      <alignment horizontal="right" vertical="top" wrapText="1"/>
      <protection locked="0"/>
    </xf>
    <xf numFmtId="0" fontId="5" fillId="3" borderId="41" xfId="2" applyFont="1" applyFill="1" applyBorder="1" applyAlignment="1" applyProtection="1">
      <alignment horizontal="center" vertical="center" wrapText="1"/>
      <protection locked="0"/>
    </xf>
    <xf numFmtId="0" fontId="5" fillId="3" borderId="41" xfId="2" applyFont="1" applyFill="1" applyBorder="1" applyAlignment="1" applyProtection="1">
      <alignment vertical="center" wrapText="1"/>
      <protection locked="0"/>
    </xf>
    <xf numFmtId="0" fontId="5" fillId="3" borderId="42" xfId="2" applyFont="1" applyFill="1" applyBorder="1" applyAlignment="1" applyProtection="1">
      <alignment vertical="center" wrapText="1"/>
      <protection locked="0"/>
    </xf>
    <xf numFmtId="0" fontId="5" fillId="3" borderId="29" xfId="2" applyFont="1" applyFill="1" applyBorder="1" applyAlignment="1" applyProtection="1">
      <alignment horizontal="center" vertical="center" wrapText="1"/>
      <protection locked="0"/>
    </xf>
    <xf numFmtId="0" fontId="5" fillId="3" borderId="29" xfId="2" applyFont="1" applyFill="1" applyBorder="1" applyAlignment="1" applyProtection="1">
      <alignment vertical="center" wrapText="1"/>
      <protection locked="0"/>
    </xf>
    <xf numFmtId="0" fontId="5" fillId="3" borderId="46" xfId="2" applyFont="1" applyFill="1" applyBorder="1" applyAlignment="1" applyProtection="1">
      <alignment vertical="center" wrapText="1"/>
      <protection locked="0"/>
    </xf>
    <xf numFmtId="0" fontId="5" fillId="3" borderId="0" xfId="2" applyFont="1" applyFill="1" applyBorder="1" applyAlignment="1" applyProtection="1">
      <alignment vertical="center" wrapText="1"/>
      <protection locked="0"/>
    </xf>
    <xf numFmtId="0" fontId="5" fillId="3" borderId="44" xfId="2" applyFont="1" applyFill="1" applyBorder="1" applyAlignment="1" applyProtection="1">
      <alignment vertical="center" wrapText="1"/>
      <protection locked="0"/>
    </xf>
    <xf numFmtId="0" fontId="5" fillId="3" borderId="50" xfId="2" applyFont="1" applyFill="1" applyBorder="1" applyAlignment="1" applyProtection="1">
      <alignment horizontal="center" vertical="center" wrapText="1"/>
      <protection locked="0"/>
    </xf>
    <xf numFmtId="0" fontId="5" fillId="3" borderId="50" xfId="2" applyFont="1" applyFill="1" applyBorder="1" applyAlignment="1" applyProtection="1">
      <alignment vertical="center" wrapText="1"/>
      <protection locked="0"/>
    </xf>
    <xf numFmtId="0" fontId="5" fillId="3" borderId="50" xfId="2" applyFont="1" applyFill="1" applyBorder="1" applyAlignment="1" applyProtection="1">
      <alignment vertical="top" wrapText="1"/>
      <protection locked="0"/>
    </xf>
    <xf numFmtId="0" fontId="5" fillId="3" borderId="51" xfId="2" applyFont="1" applyFill="1" applyBorder="1" applyAlignment="1" applyProtection="1">
      <alignment vertical="top" wrapText="1"/>
      <protection locked="0"/>
    </xf>
    <xf numFmtId="0" fontId="17" fillId="0" borderId="0" xfId="0" applyFont="1" applyProtection="1">
      <alignment vertical="center"/>
    </xf>
    <xf numFmtId="0" fontId="6" fillId="0" borderId="0" xfId="0" applyFont="1" applyProtection="1">
      <alignment vertical="center"/>
    </xf>
    <xf numFmtId="0" fontId="6"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32" fillId="0" borderId="13" xfId="0" applyFont="1" applyBorder="1" applyProtection="1">
      <alignment vertical="center"/>
    </xf>
    <xf numFmtId="0" fontId="6" fillId="0" borderId="8" xfId="0" applyFont="1" applyBorder="1" applyProtection="1">
      <alignment vertical="center"/>
    </xf>
    <xf numFmtId="0" fontId="6" fillId="0" borderId="8" xfId="0" applyFont="1" applyBorder="1" applyAlignment="1" applyProtection="1">
      <alignment vertical="center"/>
    </xf>
    <xf numFmtId="0" fontId="6" fillId="0" borderId="8" xfId="0" applyFont="1" applyBorder="1" applyAlignment="1" applyProtection="1">
      <alignment horizontal="center" vertical="center"/>
    </xf>
    <xf numFmtId="0" fontId="12" fillId="0" borderId="8" xfId="0" applyFont="1" applyBorder="1" applyProtection="1">
      <alignment vertical="center"/>
    </xf>
    <xf numFmtId="0" fontId="12" fillId="0" borderId="8" xfId="0" applyFont="1" applyBorder="1" applyAlignment="1" applyProtection="1">
      <alignment vertical="center"/>
    </xf>
    <xf numFmtId="0" fontId="12" fillId="0" borderId="9" xfId="0" applyFont="1" applyBorder="1" applyAlignment="1" applyProtection="1">
      <alignment vertical="center"/>
    </xf>
    <xf numFmtId="0" fontId="6" fillId="0" borderId="3" xfId="0" applyFont="1" applyBorder="1" applyAlignment="1" applyProtection="1">
      <alignment vertical="center"/>
    </xf>
    <xf numFmtId="0" fontId="6" fillId="0" borderId="12" xfId="0" applyFont="1" applyBorder="1" applyAlignment="1" applyProtection="1">
      <alignment horizontal="center" vertical="center"/>
    </xf>
    <xf numFmtId="0" fontId="6" fillId="0" borderId="1" xfId="0" applyFont="1" applyBorder="1" applyAlignment="1" applyProtection="1">
      <alignment horizontal="center" vertical="center"/>
    </xf>
    <xf numFmtId="0" fontId="33" fillId="2" borderId="0" xfId="0" applyFont="1" applyFill="1" applyProtection="1">
      <alignment vertical="center"/>
    </xf>
    <xf numFmtId="0" fontId="12" fillId="0" borderId="0" xfId="0" applyFont="1" applyProtection="1">
      <alignment vertical="center"/>
    </xf>
    <xf numFmtId="0" fontId="28" fillId="0" borderId="0" xfId="0" applyFont="1" applyProtection="1">
      <alignment vertical="center"/>
    </xf>
    <xf numFmtId="0" fontId="27" fillId="0" borderId="0" xfId="0" applyFont="1" applyProtection="1">
      <alignment vertical="center"/>
    </xf>
    <xf numFmtId="0" fontId="34"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horizontal="left" vertical="center" indent="1"/>
    </xf>
    <xf numFmtId="0" fontId="27" fillId="0" borderId="0" xfId="0" applyFont="1" applyBorder="1" applyAlignment="1" applyProtection="1">
      <alignment vertical="center"/>
    </xf>
    <xf numFmtId="0" fontId="27" fillId="0" borderId="0" xfId="0" applyFont="1" applyBorder="1" applyProtection="1">
      <alignment vertical="center"/>
    </xf>
    <xf numFmtId="0" fontId="27" fillId="0" borderId="0" xfId="0" quotePrefix="1" applyFont="1" applyBorder="1" applyAlignment="1" applyProtection="1">
      <alignment horizontal="left" vertical="center"/>
    </xf>
    <xf numFmtId="0" fontId="28" fillId="0" borderId="0" xfId="0" quotePrefix="1" applyFont="1" applyBorder="1" applyAlignment="1" applyProtection="1">
      <alignment horizontal="left" vertical="center"/>
    </xf>
    <xf numFmtId="0" fontId="27" fillId="0" borderId="0" xfId="0" applyFont="1" applyBorder="1" applyAlignment="1" applyProtection="1">
      <alignment horizontal="left" vertical="center"/>
    </xf>
    <xf numFmtId="0" fontId="28" fillId="0" borderId="0" xfId="0" quotePrefix="1" applyFont="1" applyProtection="1">
      <alignment vertical="center"/>
    </xf>
    <xf numFmtId="0" fontId="27" fillId="0" borderId="0" xfId="0" applyFont="1" applyFill="1" applyBorder="1" applyAlignment="1" applyProtection="1">
      <alignment horizontal="left" vertical="center"/>
    </xf>
    <xf numFmtId="0" fontId="27" fillId="0" borderId="0"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27" fillId="0" borderId="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15" fillId="0" borderId="0" xfId="2" applyFont="1" applyFill="1" applyBorder="1" applyAlignment="1" applyProtection="1">
      <alignment vertical="top" wrapText="1"/>
    </xf>
    <xf numFmtId="0" fontId="37" fillId="0" borderId="0" xfId="2" applyFont="1" applyFill="1" applyBorder="1" applyAlignment="1" applyProtection="1">
      <alignment vertical="top" wrapText="1"/>
    </xf>
    <xf numFmtId="0" fontId="15" fillId="0" borderId="0" xfId="2" applyFont="1" applyFill="1" applyBorder="1" applyAlignment="1" applyProtection="1">
      <alignment vertical="center" wrapText="1"/>
    </xf>
    <xf numFmtId="0" fontId="37" fillId="0" borderId="0" xfId="2" applyFont="1" applyFill="1" applyBorder="1" applyAlignment="1" applyProtection="1">
      <alignment vertical="center" wrapText="1"/>
    </xf>
    <xf numFmtId="0" fontId="12" fillId="0" borderId="0" xfId="0" applyFont="1" applyBorder="1" applyProtection="1">
      <alignment vertical="center"/>
    </xf>
    <xf numFmtId="0" fontId="27" fillId="0" borderId="0" xfId="0" applyFont="1" applyBorder="1" applyAlignment="1" applyProtection="1">
      <alignment vertical="top"/>
    </xf>
    <xf numFmtId="0" fontId="28" fillId="0" borderId="0" xfId="0" applyFont="1" applyBorder="1" applyProtection="1">
      <alignment vertical="center"/>
    </xf>
    <xf numFmtId="0" fontId="12" fillId="0" borderId="0" xfId="0" applyFont="1" applyBorder="1" applyAlignment="1" applyProtection="1">
      <alignment vertical="center"/>
    </xf>
    <xf numFmtId="0" fontId="28" fillId="0" borderId="0" xfId="0" applyFont="1" applyBorder="1" applyAlignment="1" applyProtection="1">
      <alignment vertical="center"/>
    </xf>
    <xf numFmtId="0" fontId="28" fillId="0" borderId="0" xfId="0" applyFont="1" applyBorder="1" applyAlignment="1" applyProtection="1">
      <alignment horizontal="left" vertical="center"/>
    </xf>
    <xf numFmtId="0" fontId="28" fillId="0" borderId="0" xfId="0" applyFont="1" applyFill="1" applyProtection="1">
      <alignment vertical="center"/>
    </xf>
    <xf numFmtId="0" fontId="3" fillId="0" borderId="0" xfId="0" applyFont="1" applyFill="1" applyProtection="1">
      <alignment vertical="center"/>
    </xf>
    <xf numFmtId="0" fontId="6" fillId="0" borderId="4" xfId="0" applyFont="1" applyFill="1" applyBorder="1" applyAlignment="1" applyProtection="1">
      <alignment horizontal="center" vertical="center"/>
    </xf>
    <xf numFmtId="0" fontId="6" fillId="0" borderId="4" xfId="0" applyFont="1" applyBorder="1" applyAlignment="1" applyProtection="1">
      <alignment vertical="center"/>
    </xf>
    <xf numFmtId="0" fontId="12" fillId="0" borderId="1" xfId="2"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protection locked="0"/>
    </xf>
    <xf numFmtId="0" fontId="23" fillId="0" borderId="0" xfId="0" applyFont="1" applyFill="1" applyProtection="1">
      <alignment vertical="center"/>
      <protection locked="0"/>
    </xf>
    <xf numFmtId="0" fontId="10"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1" fillId="0" borderId="0" xfId="0" applyFont="1" applyFill="1" applyProtection="1">
      <alignment vertical="center"/>
      <protection locked="0"/>
    </xf>
    <xf numFmtId="0" fontId="8" fillId="0" borderId="2" xfId="2"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3" fillId="0" borderId="24" xfId="0" applyFont="1" applyFill="1" applyBorder="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 fillId="0" borderId="0" xfId="0" applyFont="1" applyFill="1" applyAlignment="1" applyProtection="1">
      <alignment vertical="center" wrapText="1"/>
      <protection locked="0"/>
    </xf>
    <xf numFmtId="0" fontId="15" fillId="0" borderId="0" xfId="2" applyFont="1" applyFill="1" applyBorder="1" applyAlignment="1">
      <alignment horizontal="left" vertical="top" wrapText="1"/>
    </xf>
    <xf numFmtId="0" fontId="15" fillId="0" borderId="0" xfId="2" applyFont="1" applyFill="1" applyBorder="1" applyAlignment="1">
      <alignment horizontal="left" vertical="center" wrapText="1"/>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38" fontId="6" fillId="0" borderId="0" xfId="1" applyFont="1" applyFill="1" applyBorder="1" applyAlignment="1" applyProtection="1">
      <alignment vertical="center"/>
    </xf>
    <xf numFmtId="0" fontId="12"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0" fontId="6"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protection locked="0"/>
    </xf>
    <xf numFmtId="0" fontId="5" fillId="0" borderId="0" xfId="2" applyFont="1" applyFill="1" applyBorder="1" applyAlignment="1" applyProtection="1">
      <alignment vertical="center" wrapText="1"/>
      <protection locked="0"/>
    </xf>
    <xf numFmtId="0" fontId="5" fillId="0" borderId="0" xfId="2"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8" fillId="0" borderId="1" xfId="2"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26" fillId="0" borderId="0" xfId="0" applyFont="1" applyFill="1" applyProtection="1">
      <alignmen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25" fillId="0" borderId="22"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5" fillId="0" borderId="22" xfId="0" applyFont="1" applyFill="1" applyBorder="1" applyAlignme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indent="1"/>
      <protection locked="0"/>
    </xf>
    <xf numFmtId="0" fontId="25"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0" fontId="25" fillId="0" borderId="63" xfId="2" applyFont="1" applyFill="1" applyBorder="1" applyAlignment="1" applyProtection="1">
      <alignment vertical="center"/>
      <protection locked="0"/>
    </xf>
    <xf numFmtId="0" fontId="25" fillId="0" borderId="7" xfId="2" applyFont="1" applyFill="1" applyBorder="1" applyAlignment="1" applyProtection="1">
      <alignment vertical="center" wrapText="1"/>
      <protection locked="0"/>
    </xf>
    <xf numFmtId="0" fontId="28" fillId="0" borderId="0" xfId="0" quotePrefix="1" applyFont="1" applyFill="1" applyAlignment="1" applyProtection="1">
      <alignment horizontal="left" vertical="center"/>
    </xf>
    <xf numFmtId="0" fontId="12" fillId="0" borderId="0" xfId="0" quotePrefix="1" applyFont="1" applyFill="1" applyAlignment="1" applyProtection="1">
      <alignment horizontal="lef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28" fillId="0" borderId="0" xfId="0" quotePrefix="1" applyFont="1" applyFill="1" applyProtection="1">
      <alignment vertical="center"/>
    </xf>
    <xf numFmtId="0" fontId="12" fillId="0" borderId="0" xfId="0" applyFont="1" applyFill="1" applyProtection="1">
      <alignment vertical="center"/>
    </xf>
    <xf numFmtId="0" fontId="8" fillId="0" borderId="0" xfId="0" applyFont="1" applyFill="1" applyBorder="1" applyAlignment="1" applyProtection="1">
      <alignment horizontal="center" vertical="center"/>
      <protection locked="0"/>
    </xf>
    <xf numFmtId="38" fontId="38" fillId="0" borderId="0" xfId="1"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25" fillId="0" borderId="0" xfId="0" applyFont="1" applyFill="1" applyProtection="1">
      <alignment vertical="center"/>
      <protection locked="0"/>
    </xf>
    <xf numFmtId="0" fontId="25" fillId="0" borderId="13"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41" fillId="0" borderId="34" xfId="0" applyFont="1" applyFill="1" applyBorder="1" applyAlignment="1" applyProtection="1">
      <alignment horizontal="center" vertical="center"/>
      <protection locked="0"/>
    </xf>
    <xf numFmtId="0" fontId="41" fillId="0" borderId="35" xfId="0" applyFont="1" applyFill="1" applyBorder="1" applyAlignment="1" applyProtection="1">
      <alignment horizontal="center" vertical="center"/>
      <protection locked="0"/>
    </xf>
    <xf numFmtId="0" fontId="41" fillId="0" borderId="36"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38" fontId="41" fillId="0" borderId="19" xfId="1" applyFont="1" applyFill="1" applyBorder="1" applyAlignment="1" applyProtection="1">
      <alignment horizontal="right" vertical="center" shrinkToFit="1"/>
    </xf>
    <xf numFmtId="0" fontId="41" fillId="0" borderId="65" xfId="0" applyFont="1" applyFill="1" applyBorder="1" applyAlignment="1" applyProtection="1">
      <alignment horizontal="center" vertical="center"/>
      <protection locked="0"/>
    </xf>
    <xf numFmtId="0" fontId="41" fillId="0" borderId="18" xfId="0" applyFont="1" applyFill="1" applyBorder="1" applyAlignment="1" applyProtection="1">
      <alignment horizontal="center" vertical="center"/>
      <protection locked="0"/>
    </xf>
    <xf numFmtId="179" fontId="41" fillId="0" borderId="20" xfId="1" applyNumberFormat="1" applyFont="1" applyFill="1" applyBorder="1" applyAlignment="1" applyProtection="1">
      <alignment horizontal="center" vertical="center"/>
    </xf>
    <xf numFmtId="0" fontId="41" fillId="0" borderId="5"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42" fillId="0" borderId="1" xfId="2" applyFont="1" applyFill="1" applyBorder="1" applyAlignment="1" applyProtection="1">
      <alignment horizontal="center" vertical="center"/>
      <protection locked="0"/>
    </xf>
    <xf numFmtId="176" fontId="26" fillId="0" borderId="1" xfId="1" applyNumberFormat="1" applyFont="1" applyFill="1" applyBorder="1" applyAlignment="1" applyProtection="1">
      <alignment vertical="center"/>
      <protection locked="0"/>
    </xf>
    <xf numFmtId="0" fontId="42" fillId="0" borderId="10" xfId="2" applyFont="1" applyFill="1" applyBorder="1" applyAlignment="1" applyProtection="1">
      <alignment horizontal="center" vertical="center"/>
      <protection locked="0"/>
    </xf>
    <xf numFmtId="176" fontId="26" fillId="0" borderId="10" xfId="1" applyNumberFormat="1" applyFont="1" applyFill="1" applyBorder="1" applyAlignment="1" applyProtection="1">
      <alignment vertical="center"/>
      <protection locked="0"/>
    </xf>
    <xf numFmtId="176" fontId="26" fillId="0" borderId="20" xfId="1" applyNumberFormat="1" applyFont="1" applyFill="1" applyBorder="1" applyAlignment="1" applyProtection="1">
      <alignment vertical="center"/>
      <protection locked="0"/>
    </xf>
    <xf numFmtId="0" fontId="43" fillId="0" borderId="0" xfId="0" applyFont="1" applyFill="1" applyProtection="1">
      <alignment vertical="center"/>
      <protection locked="0"/>
    </xf>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12" fillId="0" borderId="0" xfId="0" quotePrefix="1" applyFont="1" applyBorder="1" applyAlignment="1" applyProtection="1">
      <alignment horizontal="left" vertical="center"/>
    </xf>
    <xf numFmtId="0" fontId="12" fillId="0" borderId="0" xfId="0" applyFont="1" applyBorder="1" applyAlignment="1" applyProtection="1">
      <alignment vertical="top"/>
    </xf>
    <xf numFmtId="0" fontId="12" fillId="0" borderId="0" xfId="0" applyFont="1" applyAlignment="1" applyProtection="1">
      <alignment vertical="center"/>
    </xf>
    <xf numFmtId="0" fontId="28" fillId="0" borderId="0" xfId="0" applyFont="1" applyAlignment="1" applyProtection="1">
      <alignment vertical="center"/>
    </xf>
    <xf numFmtId="0" fontId="12" fillId="0" borderId="0" xfId="2" applyFont="1" applyFill="1" applyBorder="1" applyAlignment="1" applyProtection="1">
      <alignment vertical="top"/>
    </xf>
    <xf numFmtId="0" fontId="12" fillId="0" borderId="0" xfId="2" applyFont="1" applyFill="1" applyBorder="1" applyAlignment="1" applyProtection="1">
      <alignment vertical="center"/>
    </xf>
    <xf numFmtId="0" fontId="3" fillId="0" borderId="0" xfId="0" applyFont="1" applyBorder="1" applyAlignment="1" applyProtection="1">
      <alignment horizontal="left" vertical="center"/>
    </xf>
    <xf numFmtId="0" fontId="12" fillId="0" borderId="0" xfId="0" applyFont="1" applyFill="1" applyBorder="1" applyAlignment="1">
      <alignment vertical="center"/>
    </xf>
    <xf numFmtId="0" fontId="35" fillId="0" borderId="22"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12" fillId="3" borderId="0" xfId="0" applyFont="1" applyFill="1" applyBorder="1" applyAlignment="1" applyProtection="1">
      <alignment horizontal="left" vertical="center"/>
    </xf>
    <xf numFmtId="0" fontId="6" fillId="0" borderId="6" xfId="0" applyFont="1" applyBorder="1" applyAlignment="1" applyProtection="1">
      <alignment horizontal="center" vertical="center"/>
    </xf>
    <xf numFmtId="0" fontId="12" fillId="3" borderId="0"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6" fillId="3" borderId="1"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19" fillId="0" borderId="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xf>
    <xf numFmtId="0" fontId="21" fillId="0" borderId="13"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14" fillId="0" borderId="13" xfId="2"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xf>
    <xf numFmtId="0" fontId="14" fillId="0" borderId="30" xfId="2" applyFont="1" applyFill="1" applyBorder="1" applyAlignment="1" applyProtection="1">
      <alignment horizontal="center" vertical="center"/>
    </xf>
    <xf numFmtId="0" fontId="14" fillId="0" borderId="29" xfId="2" applyFont="1" applyFill="1" applyBorder="1" applyAlignment="1" applyProtection="1">
      <alignment horizontal="center" vertical="center"/>
    </xf>
    <xf numFmtId="0" fontId="5" fillId="3" borderId="41" xfId="2" applyFont="1" applyFill="1" applyBorder="1" applyAlignment="1" applyProtection="1">
      <alignment horizontal="left" vertical="center" wrapText="1"/>
      <protection locked="0"/>
    </xf>
    <xf numFmtId="0" fontId="5" fillId="3" borderId="29" xfId="2" applyFont="1" applyFill="1" applyBorder="1" applyAlignment="1" applyProtection="1">
      <alignment horizontal="left" vertical="center" wrapText="1"/>
      <protection locked="0"/>
    </xf>
    <xf numFmtId="0" fontId="14" fillId="0" borderId="22"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xf>
    <xf numFmtId="0" fontId="14" fillId="0" borderId="5" xfId="2" applyFont="1" applyFill="1" applyBorder="1" applyAlignment="1" applyProtection="1">
      <alignment horizontal="center" vertical="center"/>
    </xf>
    <xf numFmtId="0" fontId="14" fillId="0" borderId="6" xfId="2" applyFont="1" applyFill="1" applyBorder="1" applyAlignment="1" applyProtection="1">
      <alignment horizontal="center" vertical="center"/>
    </xf>
    <xf numFmtId="0" fontId="5" fillId="3" borderId="28" xfId="2" applyFont="1" applyFill="1" applyBorder="1" applyAlignment="1" applyProtection="1">
      <alignment horizontal="left" vertical="center" wrapText="1"/>
      <protection locked="0"/>
    </xf>
    <xf numFmtId="0" fontId="5" fillId="3" borderId="50" xfId="2" applyFont="1" applyFill="1" applyBorder="1" applyAlignment="1" applyProtection="1">
      <alignment horizontal="left" vertical="center" wrapText="1"/>
      <protection locked="0"/>
    </xf>
    <xf numFmtId="0" fontId="14" fillId="0" borderId="31"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6" xfId="2" applyFont="1" applyFill="1" applyBorder="1" applyAlignment="1">
      <alignment horizontal="center" vertical="center"/>
    </xf>
    <xf numFmtId="0" fontId="15" fillId="0" borderId="0" xfId="2" applyFont="1" applyFill="1" applyBorder="1" applyAlignment="1">
      <alignment horizontal="left" vertical="top" wrapText="1"/>
    </xf>
    <xf numFmtId="0" fontId="15" fillId="0" borderId="44" xfId="2" applyFont="1" applyFill="1" applyBorder="1" applyAlignment="1">
      <alignment horizontal="left" vertical="top" wrapText="1"/>
    </xf>
    <xf numFmtId="0" fontId="15" fillId="3" borderId="50" xfId="2" applyFont="1" applyFill="1" applyBorder="1" applyAlignment="1" applyProtection="1">
      <alignment horizontal="left" vertical="top" wrapText="1"/>
      <protection locked="0"/>
    </xf>
    <xf numFmtId="0" fontId="14" fillId="0" borderId="31" xfId="2" applyFont="1" applyFill="1" applyBorder="1" applyAlignment="1">
      <alignment horizontal="center" vertical="center" wrapText="1"/>
    </xf>
    <xf numFmtId="0" fontId="14" fillId="0" borderId="28" xfId="2" applyFont="1" applyFill="1" applyBorder="1" applyAlignment="1">
      <alignment horizontal="center" vertical="center" wrapText="1"/>
    </xf>
    <xf numFmtId="0" fontId="14" fillId="0" borderId="22"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29" xfId="2" applyFont="1" applyFill="1" applyBorder="1" applyAlignment="1">
      <alignment horizontal="center" vertical="center" wrapText="1"/>
    </xf>
    <xf numFmtId="0" fontId="15" fillId="0" borderId="28" xfId="2" applyFont="1" applyFill="1" applyBorder="1" applyAlignment="1">
      <alignment horizontal="left" vertical="top" wrapText="1"/>
    </xf>
    <xf numFmtId="0" fontId="15" fillId="0" borderId="48" xfId="2" applyFont="1" applyFill="1" applyBorder="1" applyAlignment="1">
      <alignment horizontal="left" vertical="top" wrapText="1"/>
    </xf>
    <xf numFmtId="0" fontId="15" fillId="0" borderId="0" xfId="2" applyFont="1" applyFill="1" applyBorder="1" applyAlignment="1">
      <alignment horizontal="left" vertical="center" wrapText="1"/>
    </xf>
    <xf numFmtId="0" fontId="15" fillId="0" borderId="44" xfId="2" applyFont="1" applyFill="1" applyBorder="1" applyAlignment="1">
      <alignment horizontal="left" vertical="center" wrapText="1"/>
    </xf>
    <xf numFmtId="0" fontId="15" fillId="3" borderId="29" xfId="2" applyFont="1" applyFill="1" applyBorder="1" applyAlignment="1" applyProtection="1">
      <alignment horizontal="left" vertical="top" wrapText="1"/>
      <protection locked="0"/>
    </xf>
    <xf numFmtId="0" fontId="14" fillId="0" borderId="13"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0" xfId="2" applyFont="1" applyFill="1" applyBorder="1" applyAlignment="1">
      <alignment horizontal="center" vertical="center"/>
    </xf>
    <xf numFmtId="0" fontId="14" fillId="0" borderId="29" xfId="2" applyFont="1" applyFill="1" applyBorder="1" applyAlignment="1">
      <alignment horizontal="center" vertical="center"/>
    </xf>
    <xf numFmtId="0" fontId="15" fillId="0" borderId="41" xfId="2" applyFont="1" applyFill="1" applyBorder="1" applyAlignment="1">
      <alignment horizontal="left" vertical="top" wrapText="1"/>
    </xf>
    <xf numFmtId="0" fontId="15" fillId="0" borderId="42" xfId="2" applyFont="1" applyFill="1" applyBorder="1" applyAlignment="1">
      <alignment horizontal="left" vertical="top" wrapTex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2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38" fontId="6" fillId="3" borderId="3" xfId="1" applyFont="1" applyFill="1" applyBorder="1" applyAlignment="1" applyProtection="1">
      <alignment horizontal="right" vertical="center"/>
      <protection locked="0"/>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38" fontId="6" fillId="3" borderId="2" xfId="1" applyFont="1" applyFill="1" applyBorder="1" applyAlignment="1" applyProtection="1">
      <alignment horizontal="right" vertical="center"/>
      <protection locked="0"/>
    </xf>
    <xf numFmtId="0" fontId="6" fillId="0" borderId="4" xfId="0" applyFont="1" applyBorder="1" applyAlignment="1" applyProtection="1">
      <alignment horizontal="left" vertical="center"/>
    </xf>
    <xf numFmtId="177" fontId="6" fillId="3" borderId="2" xfId="1" applyNumberFormat="1" applyFont="1" applyFill="1" applyBorder="1" applyAlignment="1" applyProtection="1">
      <alignment horizontal="right" vertical="center"/>
      <protection locked="0"/>
    </xf>
    <xf numFmtId="177" fontId="6" fillId="3" borderId="3" xfId="1" applyNumberFormat="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38" fontId="6" fillId="0" borderId="2" xfId="1" applyFont="1" applyBorder="1" applyAlignment="1" applyProtection="1">
      <alignment horizontal="right" vertical="center"/>
      <protection locked="0"/>
    </xf>
    <xf numFmtId="38" fontId="6" fillId="0" borderId="3" xfId="1" applyFont="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3" xfId="1" applyFont="1" applyFill="1" applyBorder="1" applyAlignment="1" applyProtection="1">
      <alignment horizontal="right" vertical="center"/>
      <protection locked="0"/>
    </xf>
    <xf numFmtId="0" fontId="6" fillId="0" borderId="13"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horizontal="center" vertical="center"/>
      <protection locked="0"/>
    </xf>
    <xf numFmtId="0" fontId="6" fillId="0" borderId="13"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27" fillId="0" borderId="8" xfId="0" quotePrefix="1"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9"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3" xfId="0" quotePrefix="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13" xfId="0" applyFont="1" applyBorder="1" applyAlignment="1" applyProtection="1">
      <alignment vertical="center"/>
    </xf>
    <xf numFmtId="0" fontId="6" fillId="0" borderId="9" xfId="0" applyFont="1" applyBorder="1" applyAlignment="1" applyProtection="1">
      <alignment vertical="center"/>
    </xf>
    <xf numFmtId="0" fontId="6" fillId="0" borderId="5" xfId="0" applyFont="1" applyBorder="1" applyAlignment="1" applyProtection="1">
      <alignment vertical="center"/>
    </xf>
    <xf numFmtId="0" fontId="6" fillId="0" borderId="7" xfId="0" applyFont="1" applyBorder="1" applyAlignment="1" applyProtection="1">
      <alignment vertical="center"/>
    </xf>
    <xf numFmtId="17" fontId="6" fillId="3" borderId="2"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left" vertical="center" indent="1"/>
      <protection locked="0"/>
    </xf>
    <xf numFmtId="0" fontId="6" fillId="3" borderId="4" xfId="0" applyFont="1" applyFill="1" applyBorder="1" applyAlignment="1" applyProtection="1">
      <alignment horizontal="left" vertical="center" indent="1"/>
      <protection locked="0"/>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35" fillId="0" borderId="13" xfId="0" quotePrefix="1"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xf>
    <xf numFmtId="0" fontId="6" fillId="0" borderId="22" xfId="0" applyFont="1" applyFill="1" applyBorder="1" applyAlignment="1" applyProtection="1">
      <alignment horizontal="center" vertical="center"/>
    </xf>
    <xf numFmtId="0" fontId="27" fillId="0" borderId="0"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29" fillId="0" borderId="2"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4" xfId="0" applyFont="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29" fillId="0" borderId="0" xfId="0" applyFont="1" applyAlignment="1" applyProtection="1">
      <alignment horizontal="center" vertical="center"/>
    </xf>
    <xf numFmtId="0" fontId="29" fillId="0" borderId="1" xfId="0" applyFont="1" applyBorder="1" applyAlignment="1" applyProtection="1">
      <alignment horizontal="left" vertical="center"/>
    </xf>
    <xf numFmtId="0" fontId="18" fillId="0" borderId="0" xfId="0" applyFont="1" applyAlignment="1" applyProtection="1">
      <alignment horizontal="center" vertical="center"/>
    </xf>
    <xf numFmtId="0" fontId="6" fillId="0" borderId="0" xfId="0" applyFont="1" applyAlignment="1" applyProtection="1">
      <alignment horizontal="left"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3" borderId="26" xfId="0" quotePrefix="1" applyFont="1" applyFill="1" applyBorder="1" applyAlignment="1" applyProtection="1">
      <alignment horizontal="left" vertical="center" indent="1"/>
      <protection locked="0"/>
    </xf>
    <xf numFmtId="0" fontId="6" fillId="3" borderId="32" xfId="0" applyFont="1" applyFill="1" applyBorder="1" applyAlignment="1" applyProtection="1">
      <alignment horizontal="left" vertical="center" indent="1"/>
      <protection locked="0"/>
    </xf>
    <xf numFmtId="0" fontId="6" fillId="3" borderId="27" xfId="0" applyFont="1" applyFill="1" applyBorder="1" applyAlignment="1" applyProtection="1">
      <alignment horizontal="left" vertical="center" indent="1"/>
      <protection locked="0"/>
    </xf>
    <xf numFmtId="0" fontId="6" fillId="0" borderId="25" xfId="0" applyFont="1" applyBorder="1" applyAlignment="1" applyProtection="1">
      <alignment horizontal="center" vertical="center"/>
    </xf>
    <xf numFmtId="0" fontId="6" fillId="0" borderId="15" xfId="0" applyFont="1" applyBorder="1" applyAlignment="1" applyProtection="1">
      <alignment horizontal="center" vertical="center"/>
    </xf>
    <xf numFmtId="0" fontId="39" fillId="3" borderId="25" xfId="0" applyFont="1" applyFill="1" applyBorder="1" applyAlignment="1" applyProtection="1">
      <alignment horizontal="left" vertical="center" indent="1"/>
      <protection locked="0"/>
    </xf>
    <xf numFmtId="0" fontId="39" fillId="3" borderId="14" xfId="0" applyFont="1" applyFill="1" applyBorder="1" applyAlignment="1" applyProtection="1">
      <alignment horizontal="left" vertical="center" indent="1"/>
      <protection locked="0"/>
    </xf>
    <xf numFmtId="0" fontId="39" fillId="3" borderId="15" xfId="0" applyFont="1" applyFill="1" applyBorder="1" applyAlignment="1" applyProtection="1">
      <alignment horizontal="left" vertical="center" indent="1"/>
      <protection locked="0"/>
    </xf>
    <xf numFmtId="0" fontId="6" fillId="0" borderId="13"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3" borderId="13"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26" xfId="0" applyFont="1" applyFill="1" applyBorder="1" applyAlignment="1" applyProtection="1">
      <alignment horizontal="left" vertical="center" indent="1"/>
      <protection locked="0"/>
    </xf>
    <xf numFmtId="0" fontId="41" fillId="0" borderId="2" xfId="0" applyFont="1" applyFill="1" applyBorder="1" applyAlignment="1" applyProtection="1">
      <alignment horizontal="left" vertical="center" indent="1" shrinkToFit="1"/>
    </xf>
    <xf numFmtId="0" fontId="41" fillId="0" borderId="3" xfId="0" applyFont="1" applyFill="1" applyBorder="1" applyAlignment="1" applyProtection="1">
      <alignment horizontal="left" vertical="center" indent="1" shrinkToFit="1"/>
    </xf>
    <xf numFmtId="0" fontId="41" fillId="0" borderId="4" xfId="0" applyFont="1" applyFill="1" applyBorder="1" applyAlignment="1" applyProtection="1">
      <alignment horizontal="left" vertical="center" indent="1" shrinkToFit="1"/>
    </xf>
    <xf numFmtId="0" fontId="41" fillId="0" borderId="2" xfId="0" applyFont="1" applyFill="1" applyBorder="1" applyAlignment="1" applyProtection="1">
      <alignment horizontal="left" vertical="center" indent="1"/>
      <protection locked="0"/>
    </xf>
    <xf numFmtId="0" fontId="41" fillId="0" borderId="3" xfId="0" applyFont="1" applyFill="1" applyBorder="1" applyAlignment="1" applyProtection="1">
      <alignment horizontal="left" vertical="center" indent="1"/>
      <protection locked="0"/>
    </xf>
    <xf numFmtId="0" fontId="41" fillId="0" borderId="4" xfId="0" applyFont="1" applyFill="1" applyBorder="1" applyAlignment="1" applyProtection="1">
      <alignment horizontal="left" vertical="center" indent="1"/>
      <protection locked="0"/>
    </xf>
    <xf numFmtId="176" fontId="41" fillId="0" borderId="23" xfId="1" applyNumberFormat="1" applyFont="1" applyFill="1" applyBorder="1" applyAlignment="1" applyProtection="1">
      <alignment horizontal="right" vertical="center" shrinkToFit="1"/>
      <protection locked="0"/>
    </xf>
    <xf numFmtId="176" fontId="41" fillId="0" borderId="64" xfId="1" applyNumberFormat="1" applyFont="1" applyFill="1" applyBorder="1" applyAlignment="1" applyProtection="1">
      <alignment horizontal="right" vertical="center" shrinkToFit="1"/>
      <protection locked="0"/>
    </xf>
    <xf numFmtId="178" fontId="41" fillId="0" borderId="66" xfId="1" applyNumberFormat="1" applyFont="1" applyFill="1" applyBorder="1" applyAlignment="1" applyProtection="1">
      <alignment horizontal="center" vertical="center" shrinkToFit="1"/>
      <protection locked="0"/>
    </xf>
    <xf numFmtId="178" fontId="41" fillId="0" borderId="67" xfId="1" applyNumberFormat="1" applyFont="1" applyFill="1" applyBorder="1" applyAlignment="1" applyProtection="1">
      <alignment horizontal="center" vertical="center" shrinkToFit="1"/>
      <protection locked="0"/>
    </xf>
    <xf numFmtId="178" fontId="41" fillId="0" borderId="9" xfId="1" applyNumberFormat="1" applyFont="1" applyFill="1" applyBorder="1" applyAlignment="1" applyProtection="1">
      <alignment horizontal="center" vertical="center" shrinkToFit="1"/>
      <protection locked="0"/>
    </xf>
    <xf numFmtId="178" fontId="41" fillId="0" borderId="7" xfId="1"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left" vertical="center"/>
      <protection locked="0"/>
    </xf>
    <xf numFmtId="0" fontId="25" fillId="0" borderId="37" xfId="2" applyFont="1" applyFill="1" applyBorder="1" applyAlignment="1" applyProtection="1">
      <alignment horizontal="left" vertical="center" shrinkToFit="1"/>
      <protection locked="0"/>
    </xf>
    <xf numFmtId="0" fontId="25" fillId="0" borderId="38" xfId="2" applyFont="1" applyFill="1" applyBorder="1" applyAlignment="1" applyProtection="1">
      <alignment horizontal="left" vertical="center" shrinkToFit="1"/>
      <protection locked="0"/>
    </xf>
    <xf numFmtId="0" fontId="25" fillId="0" borderId="61" xfId="2" applyFont="1" applyFill="1" applyBorder="1" applyAlignment="1" applyProtection="1">
      <alignment horizontal="left" vertical="center"/>
      <protection locked="0"/>
    </xf>
    <xf numFmtId="0" fontId="25" fillId="0" borderId="62" xfId="2"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shrinkToFit="1"/>
      <protection locked="0"/>
    </xf>
    <xf numFmtId="0" fontId="41" fillId="0" borderId="12" xfId="0" applyFont="1" applyFill="1" applyBorder="1" applyAlignment="1" applyProtection="1">
      <alignment horizontal="center" vertical="center" shrinkToFit="1"/>
      <protection locked="0"/>
    </xf>
    <xf numFmtId="176" fontId="41" fillId="0" borderId="10" xfId="1" applyNumberFormat="1" applyFont="1" applyFill="1" applyBorder="1" applyAlignment="1" applyProtection="1">
      <alignment horizontal="right" vertical="center" shrinkToFit="1"/>
      <protection locked="0"/>
    </xf>
    <xf numFmtId="176" fontId="41" fillId="0" borderId="12" xfId="1" applyNumberFormat="1" applyFont="1" applyFill="1" applyBorder="1" applyAlignment="1" applyProtection="1">
      <alignment horizontal="right" vertical="center" shrinkToFit="1"/>
      <protection locked="0"/>
    </xf>
    <xf numFmtId="0" fontId="41" fillId="0" borderId="61"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63"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41" fillId="0" borderId="6" xfId="0" applyFont="1" applyFill="1" applyBorder="1" applyAlignment="1" applyProtection="1">
      <alignment horizontal="center" vertical="center" shrinkToFit="1"/>
      <protection locked="0"/>
    </xf>
    <xf numFmtId="0" fontId="41" fillId="0" borderId="7" xfId="0" applyFont="1" applyFill="1" applyBorder="1" applyAlignment="1" applyProtection="1">
      <alignment horizontal="center" vertical="center" shrinkToFit="1"/>
      <protection locked="0"/>
    </xf>
    <xf numFmtId="0" fontId="41" fillId="0" borderId="37" xfId="0" applyFont="1" applyFill="1" applyBorder="1" applyAlignment="1" applyProtection="1">
      <alignment horizontal="left" vertical="center" shrinkToFit="1"/>
      <protection locked="0"/>
    </xf>
    <xf numFmtId="0" fontId="41" fillId="0" borderId="38" xfId="0" applyFont="1" applyFill="1" applyBorder="1" applyAlignment="1" applyProtection="1">
      <alignment horizontal="left" vertical="center" shrinkToFit="1"/>
      <protection locked="0"/>
    </xf>
    <xf numFmtId="0" fontId="41" fillId="0" borderId="39" xfId="0" applyFont="1" applyFill="1" applyBorder="1" applyAlignment="1" applyProtection="1">
      <alignment horizontal="left" vertical="center" shrinkToFit="1"/>
      <protection locked="0"/>
    </xf>
    <xf numFmtId="0" fontId="25" fillId="0" borderId="16"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12" xfId="2" applyFont="1" applyFill="1" applyBorder="1" applyAlignment="1" applyProtection="1">
      <alignment horizontal="center" vertical="center"/>
      <protection locked="0"/>
    </xf>
    <xf numFmtId="179" fontId="42" fillId="0" borderId="10" xfId="1" quotePrefix="1" applyNumberFormat="1" applyFont="1" applyFill="1" applyBorder="1" applyAlignment="1" applyProtection="1">
      <alignment horizontal="center" vertical="center"/>
      <protection locked="0"/>
    </xf>
    <xf numFmtId="179" fontId="42" fillId="0" borderId="12" xfId="1" quotePrefix="1" applyNumberFormat="1"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5" fillId="0" borderId="33" xfId="2" applyFont="1" applyFill="1" applyBorder="1" applyAlignment="1" applyProtection="1">
      <alignment horizontal="center" vertical="center" wrapText="1"/>
      <protection locked="0"/>
    </xf>
    <xf numFmtId="0" fontId="3" fillId="0" borderId="10" xfId="2" applyFont="1" applyFill="1" applyBorder="1" applyAlignment="1" applyProtection="1">
      <alignment horizontal="center" vertical="center" wrapText="1"/>
      <protection locked="0"/>
    </xf>
    <xf numFmtId="0" fontId="3" fillId="0" borderId="12" xfId="2" applyFont="1" applyFill="1" applyBorder="1" applyAlignment="1" applyProtection="1">
      <alignment horizontal="center" vertical="center" wrapText="1"/>
      <protection locked="0"/>
    </xf>
    <xf numFmtId="0" fontId="25" fillId="0" borderId="10" xfId="2" applyFont="1" applyFill="1" applyBorder="1" applyAlignment="1" applyProtection="1">
      <alignment horizontal="center" vertical="center" wrapText="1"/>
      <protection locked="0"/>
    </xf>
    <xf numFmtId="0" fontId="25" fillId="0" borderId="12" xfId="2" applyFont="1" applyFill="1" applyBorder="1" applyAlignment="1" applyProtection="1">
      <alignment horizontal="center" vertical="center" wrapText="1"/>
      <protection locked="0"/>
    </xf>
    <xf numFmtId="0" fontId="25" fillId="0" borderId="10" xfId="2"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26" fillId="0" borderId="1" xfId="0" applyFont="1" applyFill="1" applyBorder="1" applyAlignment="1" applyProtection="1">
      <alignment horizontal="left" vertical="center" indent="1" shrinkToFit="1"/>
    </xf>
    <xf numFmtId="0" fontId="26" fillId="0" borderId="1" xfId="0" applyFont="1" applyFill="1" applyBorder="1" applyAlignment="1" applyProtection="1">
      <alignment horizontal="left" vertical="center" indent="1" shrinkToFit="1"/>
      <protection locked="0"/>
    </xf>
    <xf numFmtId="0" fontId="3" fillId="0" borderId="1" xfId="0" applyFont="1" applyFill="1" applyBorder="1" applyAlignment="1" applyProtection="1">
      <alignment horizontal="left" vertical="center" indent="1" shrinkToFit="1"/>
    </xf>
  </cellXfs>
  <cellStyles count="4">
    <cellStyle name="桁区切り" xfId="1" builtinId="6"/>
    <cellStyle name="桁区切り 2" xfId="3"/>
    <cellStyle name="標準" xfId="0" builtinId="0"/>
    <cellStyle name="標準 2" xfId="2"/>
  </cellStyles>
  <dxfs count="21">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b val="0"/>
        <i val="0"/>
        <color auto="1"/>
      </font>
      <fill>
        <patternFill patternType="gray0625">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59</xdr:row>
      <xdr:rowOff>114300</xdr:rowOff>
    </xdr:from>
    <xdr:to>
      <xdr:col>17</xdr:col>
      <xdr:colOff>141605</xdr:colOff>
      <xdr:row>65</xdr:row>
      <xdr:rowOff>99060</xdr:rowOff>
    </xdr:to>
    <xdr:sp macro="" textlink="">
      <xdr:nvSpPr>
        <xdr:cNvPr id="6145" name="Object 1" hidden="1">
          <a:extLst>
            <a:ext uri="{63B3BB69-23CF-44E3-9099-C40C66FF867C}">
              <a14:compatExt xmlns:a14="http://schemas.microsoft.com/office/drawing/2010/main" spid="_x0000_s61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152401</xdr:colOff>
      <xdr:row>104</xdr:row>
      <xdr:rowOff>95250</xdr:rowOff>
    </xdr:from>
    <xdr:to>
      <xdr:col>20</xdr:col>
      <xdr:colOff>190501</xdr:colOff>
      <xdr:row>108</xdr:row>
      <xdr:rowOff>200025</xdr:rowOff>
    </xdr:to>
    <xdr:sp macro="" textlink="">
      <xdr:nvSpPr>
        <xdr:cNvPr id="3" name="フローチャート: 処理 2"/>
        <xdr:cNvSpPr/>
      </xdr:nvSpPr>
      <xdr:spPr>
        <a:xfrm>
          <a:off x="7667626" y="22298025"/>
          <a:ext cx="514350" cy="762000"/>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25</xdr:col>
          <xdr:colOff>390525</xdr:colOff>
          <xdr:row>103</xdr:row>
          <xdr:rowOff>0</xdr:rowOff>
        </xdr:from>
        <xdr:to>
          <xdr:col>33</xdr:col>
          <xdr:colOff>447675</xdr:colOff>
          <xdr:row>105</xdr:row>
          <xdr:rowOff>47625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介護サービス情報公表制度の活用による経営・人材育成理念の見える化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2</xdr:col>
          <xdr:colOff>361950</xdr:colOff>
          <xdr:row>69</xdr:row>
          <xdr:rowOff>76200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69</xdr:row>
          <xdr:rowOff>142875</xdr:rowOff>
        </xdr:from>
        <xdr:to>
          <xdr:col>2</xdr:col>
          <xdr:colOff>361950</xdr:colOff>
          <xdr:row>71</xdr:row>
          <xdr:rowOff>38100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70</xdr:row>
          <xdr:rowOff>104775</xdr:rowOff>
        </xdr:from>
        <xdr:to>
          <xdr:col>2</xdr:col>
          <xdr:colOff>361950</xdr:colOff>
          <xdr:row>72</xdr:row>
          <xdr:rowOff>9525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71</xdr:row>
          <xdr:rowOff>104775</xdr:rowOff>
        </xdr:from>
        <xdr:to>
          <xdr:col>2</xdr:col>
          <xdr:colOff>361950</xdr:colOff>
          <xdr:row>73</xdr:row>
          <xdr:rowOff>9525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72</xdr:row>
          <xdr:rowOff>104775</xdr:rowOff>
        </xdr:from>
        <xdr:to>
          <xdr:col>2</xdr:col>
          <xdr:colOff>361950</xdr:colOff>
          <xdr:row>74</xdr:row>
          <xdr:rowOff>9525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73</xdr:row>
          <xdr:rowOff>123825</xdr:rowOff>
        </xdr:from>
        <xdr:to>
          <xdr:col>2</xdr:col>
          <xdr:colOff>361950</xdr:colOff>
          <xdr:row>75</xdr:row>
          <xdr:rowOff>28575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79</xdr:row>
          <xdr:rowOff>47625</xdr:rowOff>
        </xdr:from>
        <xdr:to>
          <xdr:col>2</xdr:col>
          <xdr:colOff>361950</xdr:colOff>
          <xdr:row>80</xdr:row>
          <xdr:rowOff>228600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74</xdr:row>
          <xdr:rowOff>114300</xdr:rowOff>
        </xdr:from>
        <xdr:to>
          <xdr:col>2</xdr:col>
          <xdr:colOff>361950</xdr:colOff>
          <xdr:row>76</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80</xdr:row>
          <xdr:rowOff>190500</xdr:rowOff>
        </xdr:from>
        <xdr:to>
          <xdr:col>2</xdr:col>
          <xdr:colOff>361950</xdr:colOff>
          <xdr:row>82</xdr:row>
          <xdr:rowOff>57150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75</xdr:row>
          <xdr:rowOff>104775</xdr:rowOff>
        </xdr:from>
        <xdr:to>
          <xdr:col>2</xdr:col>
          <xdr:colOff>361950</xdr:colOff>
          <xdr:row>77</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81</xdr:row>
          <xdr:rowOff>104775</xdr:rowOff>
        </xdr:from>
        <xdr:to>
          <xdr:col>2</xdr:col>
          <xdr:colOff>361950</xdr:colOff>
          <xdr:row>83</xdr:row>
          <xdr:rowOff>9525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78</xdr:row>
          <xdr:rowOff>104775</xdr:rowOff>
        </xdr:from>
        <xdr:to>
          <xdr:col>2</xdr:col>
          <xdr:colOff>361950</xdr:colOff>
          <xdr:row>80</xdr:row>
          <xdr:rowOff>9525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82</xdr:row>
          <xdr:rowOff>104775</xdr:rowOff>
        </xdr:from>
        <xdr:to>
          <xdr:col>2</xdr:col>
          <xdr:colOff>361950</xdr:colOff>
          <xdr:row>84</xdr:row>
          <xdr:rowOff>9525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77</xdr:row>
          <xdr:rowOff>171450</xdr:rowOff>
        </xdr:from>
        <xdr:to>
          <xdr:col>2</xdr:col>
          <xdr:colOff>361950</xdr:colOff>
          <xdr:row>79</xdr:row>
          <xdr:rowOff>57150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89</xdr:row>
          <xdr:rowOff>95250</xdr:rowOff>
        </xdr:from>
        <xdr:to>
          <xdr:col>2</xdr:col>
          <xdr:colOff>361950</xdr:colOff>
          <xdr:row>91</xdr:row>
          <xdr:rowOff>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90</xdr:row>
          <xdr:rowOff>95250</xdr:rowOff>
        </xdr:from>
        <xdr:to>
          <xdr:col>2</xdr:col>
          <xdr:colOff>361950</xdr:colOff>
          <xdr:row>92</xdr:row>
          <xdr:rowOff>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83</xdr:row>
          <xdr:rowOff>104775</xdr:rowOff>
        </xdr:from>
        <xdr:to>
          <xdr:col>2</xdr:col>
          <xdr:colOff>361950</xdr:colOff>
          <xdr:row>85</xdr:row>
          <xdr:rowOff>9525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84</xdr:row>
          <xdr:rowOff>104775</xdr:rowOff>
        </xdr:from>
        <xdr:to>
          <xdr:col>2</xdr:col>
          <xdr:colOff>361950</xdr:colOff>
          <xdr:row>86</xdr:row>
          <xdr:rowOff>9525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86</xdr:row>
          <xdr:rowOff>76200</xdr:rowOff>
        </xdr:from>
        <xdr:to>
          <xdr:col>2</xdr:col>
          <xdr:colOff>361950</xdr:colOff>
          <xdr:row>88</xdr:row>
          <xdr:rowOff>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88</xdr:row>
          <xdr:rowOff>104775</xdr:rowOff>
        </xdr:from>
        <xdr:to>
          <xdr:col>2</xdr:col>
          <xdr:colOff>361950</xdr:colOff>
          <xdr:row>90</xdr:row>
          <xdr:rowOff>9525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87</xdr:row>
          <xdr:rowOff>104775</xdr:rowOff>
        </xdr:from>
        <xdr:to>
          <xdr:col>2</xdr:col>
          <xdr:colOff>361950</xdr:colOff>
          <xdr:row>89</xdr:row>
          <xdr:rowOff>9525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1047</a:t>
              </a:r>
            </a:p>
          </xdr:txBody>
        </xdr:sp>
        <xdr:clientData/>
      </xdr:twoCellAnchor>
    </mc:Choice>
    <mc:Fallback/>
  </mc:AlternateContent>
  <xdr:twoCellAnchor>
    <xdr:from>
      <xdr:col>19</xdr:col>
      <xdr:colOff>57150</xdr:colOff>
      <xdr:row>4</xdr:row>
      <xdr:rowOff>57150</xdr:rowOff>
    </xdr:from>
    <xdr:to>
      <xdr:col>20</xdr:col>
      <xdr:colOff>111125</xdr:colOff>
      <xdr:row>5</xdr:row>
      <xdr:rowOff>171450</xdr:rowOff>
    </xdr:to>
    <xdr:sp macro="" textlink="">
      <xdr:nvSpPr>
        <xdr:cNvPr id="26" name="正方形/長方形 25"/>
        <xdr:cNvSpPr/>
      </xdr:nvSpPr>
      <xdr:spPr>
        <a:xfrm>
          <a:off x="7810500" y="857250"/>
          <a:ext cx="292100"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１</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94</xdr:row>
          <xdr:rowOff>200025</xdr:rowOff>
        </xdr:from>
        <xdr:to>
          <xdr:col>2</xdr:col>
          <xdr:colOff>361950</xdr:colOff>
          <xdr:row>96</xdr:row>
          <xdr:rowOff>28575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95</xdr:row>
          <xdr:rowOff>200025</xdr:rowOff>
        </xdr:from>
        <xdr:to>
          <xdr:col>2</xdr:col>
          <xdr:colOff>361950</xdr:colOff>
          <xdr:row>97</xdr:row>
          <xdr:rowOff>19050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96</xdr:row>
          <xdr:rowOff>209550</xdr:rowOff>
        </xdr:from>
        <xdr:to>
          <xdr:col>2</xdr:col>
          <xdr:colOff>361950</xdr:colOff>
          <xdr:row>98</xdr:row>
          <xdr:rowOff>28575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97</xdr:row>
          <xdr:rowOff>219075</xdr:rowOff>
        </xdr:from>
        <xdr:to>
          <xdr:col>2</xdr:col>
          <xdr:colOff>361950</xdr:colOff>
          <xdr:row>99</xdr:row>
          <xdr:rowOff>19050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94</xdr:row>
          <xdr:rowOff>200025</xdr:rowOff>
        </xdr:from>
        <xdr:to>
          <xdr:col>9</xdr:col>
          <xdr:colOff>609600</xdr:colOff>
          <xdr:row>96</xdr:row>
          <xdr:rowOff>28575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95</xdr:row>
          <xdr:rowOff>200025</xdr:rowOff>
        </xdr:from>
        <xdr:to>
          <xdr:col>9</xdr:col>
          <xdr:colOff>609600</xdr:colOff>
          <xdr:row>97</xdr:row>
          <xdr:rowOff>19050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962025</xdr:colOff>
          <xdr:row>96</xdr:row>
          <xdr:rowOff>209550</xdr:rowOff>
        </xdr:from>
        <xdr:to>
          <xdr:col>10</xdr:col>
          <xdr:colOff>190500</xdr:colOff>
          <xdr:row>98</xdr:row>
          <xdr:rowOff>28575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1054</a:t>
              </a:r>
            </a:p>
          </xdr:txBody>
        </xdr:sp>
        <xdr:clientData/>
      </xdr:twoCellAnchor>
    </mc:Choice>
    <mc:Fallback/>
  </mc:AlternateContent>
  <xdr:twoCellAnchor>
    <xdr:from>
      <xdr:col>1</xdr:col>
      <xdr:colOff>800100</xdr:colOff>
      <xdr:row>10</xdr:row>
      <xdr:rowOff>228601</xdr:rowOff>
    </xdr:from>
    <xdr:to>
      <xdr:col>2</xdr:col>
      <xdr:colOff>266700</xdr:colOff>
      <xdr:row>12</xdr:row>
      <xdr:rowOff>72019</xdr:rowOff>
    </xdr:to>
    <xdr:sp macro="" textlink="">
      <xdr:nvSpPr>
        <xdr:cNvPr id="34" name="正方形/長方形 33"/>
        <xdr:cNvSpPr/>
      </xdr:nvSpPr>
      <xdr:spPr>
        <a:xfrm>
          <a:off x="1276350" y="2152651"/>
          <a:ext cx="342900" cy="338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a:t>
          </a:r>
        </a:p>
      </xdr:txBody>
    </xdr:sp>
    <xdr:clientData/>
  </xdr:twoCellAnchor>
  <xdr:twoCellAnchor>
    <xdr:from>
      <xdr:col>1</xdr:col>
      <xdr:colOff>800100</xdr:colOff>
      <xdr:row>14</xdr:row>
      <xdr:rowOff>228601</xdr:rowOff>
    </xdr:from>
    <xdr:to>
      <xdr:col>2</xdr:col>
      <xdr:colOff>266700</xdr:colOff>
      <xdr:row>16</xdr:row>
      <xdr:rowOff>72019</xdr:rowOff>
    </xdr:to>
    <xdr:sp macro="" textlink="">
      <xdr:nvSpPr>
        <xdr:cNvPr id="35" name="正方形/長方形 34"/>
        <xdr:cNvSpPr/>
      </xdr:nvSpPr>
      <xdr:spPr>
        <a:xfrm>
          <a:off x="1276350" y="3143251"/>
          <a:ext cx="342900" cy="338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59</xdr:row>
          <xdr:rowOff>104775</xdr:rowOff>
        </xdr:from>
        <xdr:to>
          <xdr:col>17</xdr:col>
          <xdr:colOff>152400</xdr:colOff>
          <xdr:row>65</xdr:row>
          <xdr:rowOff>123825</xdr:rowOff>
        </xdr:to>
        <xdr:sp macro="" textlink="">
          <xdr:nvSpPr>
            <xdr:cNvPr id="7199" name="Object 1055"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2</xdr:col>
          <xdr:colOff>361950</xdr:colOff>
          <xdr:row>69</xdr:row>
          <xdr:rowOff>76200</xdr:rowOff>
        </xdr:to>
        <xdr:sp macro="" textlink="">
          <xdr:nvSpPr>
            <xdr:cNvPr id="7201" name="Check Box 1057"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69</xdr:row>
          <xdr:rowOff>142875</xdr:rowOff>
        </xdr:from>
        <xdr:to>
          <xdr:col>2</xdr:col>
          <xdr:colOff>361950</xdr:colOff>
          <xdr:row>71</xdr:row>
          <xdr:rowOff>38100</xdr:rowOff>
        </xdr:to>
        <xdr:sp macro="" textlink="">
          <xdr:nvSpPr>
            <xdr:cNvPr id="7202" name="Check Box 1058"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70</xdr:row>
          <xdr:rowOff>104775</xdr:rowOff>
        </xdr:from>
        <xdr:to>
          <xdr:col>2</xdr:col>
          <xdr:colOff>361950</xdr:colOff>
          <xdr:row>72</xdr:row>
          <xdr:rowOff>9525</xdr:rowOff>
        </xdr:to>
        <xdr:sp macro="" textlink="">
          <xdr:nvSpPr>
            <xdr:cNvPr id="7203" name="Check Box 1059"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71</xdr:row>
          <xdr:rowOff>104775</xdr:rowOff>
        </xdr:from>
        <xdr:to>
          <xdr:col>2</xdr:col>
          <xdr:colOff>361950</xdr:colOff>
          <xdr:row>73</xdr:row>
          <xdr:rowOff>9525</xdr:rowOff>
        </xdr:to>
        <xdr:sp macro="" textlink="">
          <xdr:nvSpPr>
            <xdr:cNvPr id="7204" name="Check Box 1060"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72</xdr:row>
          <xdr:rowOff>104775</xdr:rowOff>
        </xdr:from>
        <xdr:to>
          <xdr:col>2</xdr:col>
          <xdr:colOff>361950</xdr:colOff>
          <xdr:row>74</xdr:row>
          <xdr:rowOff>9525</xdr:rowOff>
        </xdr:to>
        <xdr:sp macro="" textlink="">
          <xdr:nvSpPr>
            <xdr:cNvPr id="7205" name="Check Box 1061"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73</xdr:row>
          <xdr:rowOff>133350</xdr:rowOff>
        </xdr:from>
        <xdr:to>
          <xdr:col>2</xdr:col>
          <xdr:colOff>361950</xdr:colOff>
          <xdr:row>75</xdr:row>
          <xdr:rowOff>38100</xdr:rowOff>
        </xdr:to>
        <xdr:sp macro="" textlink="">
          <xdr:nvSpPr>
            <xdr:cNvPr id="7206" name="Check Box 1062"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79</xdr:row>
          <xdr:rowOff>47625</xdr:rowOff>
        </xdr:from>
        <xdr:to>
          <xdr:col>2</xdr:col>
          <xdr:colOff>361950</xdr:colOff>
          <xdr:row>80</xdr:row>
          <xdr:rowOff>228600</xdr:rowOff>
        </xdr:to>
        <xdr:sp macro="" textlink="">
          <xdr:nvSpPr>
            <xdr:cNvPr id="7207" name="Check Box 1063"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74</xdr:row>
          <xdr:rowOff>123825</xdr:rowOff>
        </xdr:from>
        <xdr:to>
          <xdr:col>2</xdr:col>
          <xdr:colOff>361950</xdr:colOff>
          <xdr:row>76</xdr:row>
          <xdr:rowOff>28575</xdr:rowOff>
        </xdr:to>
        <xdr:sp macro="" textlink="">
          <xdr:nvSpPr>
            <xdr:cNvPr id="7208" name="Check Box 1064"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80</xdr:row>
          <xdr:rowOff>190500</xdr:rowOff>
        </xdr:from>
        <xdr:to>
          <xdr:col>2</xdr:col>
          <xdr:colOff>361950</xdr:colOff>
          <xdr:row>82</xdr:row>
          <xdr:rowOff>57150</xdr:rowOff>
        </xdr:to>
        <xdr:sp macro="" textlink="">
          <xdr:nvSpPr>
            <xdr:cNvPr id="7209" name="Check Box 1065"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75</xdr:row>
          <xdr:rowOff>104775</xdr:rowOff>
        </xdr:from>
        <xdr:to>
          <xdr:col>2</xdr:col>
          <xdr:colOff>361950</xdr:colOff>
          <xdr:row>77</xdr:row>
          <xdr:rowOff>9525</xdr:rowOff>
        </xdr:to>
        <xdr:sp macro="" textlink="">
          <xdr:nvSpPr>
            <xdr:cNvPr id="7210" name="Check Box 1066"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81</xdr:row>
          <xdr:rowOff>104775</xdr:rowOff>
        </xdr:from>
        <xdr:to>
          <xdr:col>2</xdr:col>
          <xdr:colOff>361950</xdr:colOff>
          <xdr:row>83</xdr:row>
          <xdr:rowOff>9525</xdr:rowOff>
        </xdr:to>
        <xdr:sp macro="" textlink="">
          <xdr:nvSpPr>
            <xdr:cNvPr id="7211" name="Check Box 1067"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78</xdr:row>
          <xdr:rowOff>104775</xdr:rowOff>
        </xdr:from>
        <xdr:to>
          <xdr:col>2</xdr:col>
          <xdr:colOff>361950</xdr:colOff>
          <xdr:row>80</xdr:row>
          <xdr:rowOff>9525</xdr:rowOff>
        </xdr:to>
        <xdr:sp macro="" textlink="">
          <xdr:nvSpPr>
            <xdr:cNvPr id="7212" name="Check Box 1068"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82</xdr:row>
          <xdr:rowOff>104775</xdr:rowOff>
        </xdr:from>
        <xdr:to>
          <xdr:col>2</xdr:col>
          <xdr:colOff>361950</xdr:colOff>
          <xdr:row>84</xdr:row>
          <xdr:rowOff>9525</xdr:rowOff>
        </xdr:to>
        <xdr:sp macro="" textlink="">
          <xdr:nvSpPr>
            <xdr:cNvPr id="7213" name="Check Box 1069"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77</xdr:row>
          <xdr:rowOff>171450</xdr:rowOff>
        </xdr:from>
        <xdr:to>
          <xdr:col>2</xdr:col>
          <xdr:colOff>361950</xdr:colOff>
          <xdr:row>79</xdr:row>
          <xdr:rowOff>57150</xdr:rowOff>
        </xdr:to>
        <xdr:sp macro="" textlink="">
          <xdr:nvSpPr>
            <xdr:cNvPr id="7214" name="Check Box 1070"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89</xdr:row>
          <xdr:rowOff>95250</xdr:rowOff>
        </xdr:from>
        <xdr:to>
          <xdr:col>2</xdr:col>
          <xdr:colOff>361950</xdr:colOff>
          <xdr:row>91</xdr:row>
          <xdr:rowOff>0</xdr:rowOff>
        </xdr:to>
        <xdr:sp macro="" textlink="">
          <xdr:nvSpPr>
            <xdr:cNvPr id="7215" name="Check Box 1071"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90</xdr:row>
          <xdr:rowOff>95250</xdr:rowOff>
        </xdr:from>
        <xdr:to>
          <xdr:col>2</xdr:col>
          <xdr:colOff>361950</xdr:colOff>
          <xdr:row>92</xdr:row>
          <xdr:rowOff>0</xdr:rowOff>
        </xdr:to>
        <xdr:sp macro="" textlink="">
          <xdr:nvSpPr>
            <xdr:cNvPr id="7216" name="Check Box 1072"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83</xdr:row>
          <xdr:rowOff>123825</xdr:rowOff>
        </xdr:from>
        <xdr:to>
          <xdr:col>2</xdr:col>
          <xdr:colOff>361950</xdr:colOff>
          <xdr:row>85</xdr:row>
          <xdr:rowOff>28575</xdr:rowOff>
        </xdr:to>
        <xdr:sp macro="" textlink="">
          <xdr:nvSpPr>
            <xdr:cNvPr id="7217" name="Check Box 1073"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84</xdr:row>
          <xdr:rowOff>114300</xdr:rowOff>
        </xdr:from>
        <xdr:to>
          <xdr:col>2</xdr:col>
          <xdr:colOff>361950</xdr:colOff>
          <xdr:row>86</xdr:row>
          <xdr:rowOff>19050</xdr:rowOff>
        </xdr:to>
        <xdr:sp macro="" textlink="">
          <xdr:nvSpPr>
            <xdr:cNvPr id="7218" name="Check Box 1074"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86</xdr:row>
          <xdr:rowOff>76200</xdr:rowOff>
        </xdr:from>
        <xdr:to>
          <xdr:col>2</xdr:col>
          <xdr:colOff>361950</xdr:colOff>
          <xdr:row>88</xdr:row>
          <xdr:rowOff>0</xdr:rowOff>
        </xdr:to>
        <xdr:sp macro="" textlink="">
          <xdr:nvSpPr>
            <xdr:cNvPr id="7219" name="Check Box 1075"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88</xdr:row>
          <xdr:rowOff>104775</xdr:rowOff>
        </xdr:from>
        <xdr:to>
          <xdr:col>2</xdr:col>
          <xdr:colOff>361950</xdr:colOff>
          <xdr:row>90</xdr:row>
          <xdr:rowOff>9525</xdr:rowOff>
        </xdr:to>
        <xdr:sp macro="" textlink="">
          <xdr:nvSpPr>
            <xdr:cNvPr id="7220" name="Check Box 1076"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87</xdr:row>
          <xdr:rowOff>104775</xdr:rowOff>
        </xdr:from>
        <xdr:to>
          <xdr:col>2</xdr:col>
          <xdr:colOff>361950</xdr:colOff>
          <xdr:row>89</xdr:row>
          <xdr:rowOff>9525</xdr:rowOff>
        </xdr:to>
        <xdr:sp macro="" textlink="">
          <xdr:nvSpPr>
            <xdr:cNvPr id="7221" name="Check Box 1077"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94</xdr:row>
          <xdr:rowOff>200025</xdr:rowOff>
        </xdr:from>
        <xdr:to>
          <xdr:col>2</xdr:col>
          <xdr:colOff>361950</xdr:colOff>
          <xdr:row>96</xdr:row>
          <xdr:rowOff>28575</xdr:rowOff>
        </xdr:to>
        <xdr:sp macro="" textlink="">
          <xdr:nvSpPr>
            <xdr:cNvPr id="7222" name="Check Box 1078"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95</xdr:row>
          <xdr:rowOff>200025</xdr:rowOff>
        </xdr:from>
        <xdr:to>
          <xdr:col>2</xdr:col>
          <xdr:colOff>361950</xdr:colOff>
          <xdr:row>97</xdr:row>
          <xdr:rowOff>19050</xdr:rowOff>
        </xdr:to>
        <xdr:sp macro="" textlink="">
          <xdr:nvSpPr>
            <xdr:cNvPr id="7223" name="Check Box 1079"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96</xdr:row>
          <xdr:rowOff>209550</xdr:rowOff>
        </xdr:from>
        <xdr:to>
          <xdr:col>2</xdr:col>
          <xdr:colOff>361950</xdr:colOff>
          <xdr:row>98</xdr:row>
          <xdr:rowOff>28575</xdr:rowOff>
        </xdr:to>
        <xdr:sp macro="" textlink="">
          <xdr:nvSpPr>
            <xdr:cNvPr id="7224" name="Check Box 1080"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97</xdr:row>
          <xdr:rowOff>219075</xdr:rowOff>
        </xdr:from>
        <xdr:to>
          <xdr:col>2</xdr:col>
          <xdr:colOff>361950</xdr:colOff>
          <xdr:row>99</xdr:row>
          <xdr:rowOff>19050</xdr:rowOff>
        </xdr:to>
        <xdr:sp macro="" textlink="">
          <xdr:nvSpPr>
            <xdr:cNvPr id="7225" name="Check Box 1081"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94</xdr:row>
          <xdr:rowOff>200025</xdr:rowOff>
        </xdr:from>
        <xdr:to>
          <xdr:col>9</xdr:col>
          <xdr:colOff>609600</xdr:colOff>
          <xdr:row>96</xdr:row>
          <xdr:rowOff>28575</xdr:rowOff>
        </xdr:to>
        <xdr:sp macro="" textlink="">
          <xdr:nvSpPr>
            <xdr:cNvPr id="7226" name="Check Box 1082"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95</xdr:row>
          <xdr:rowOff>200025</xdr:rowOff>
        </xdr:from>
        <xdr:to>
          <xdr:col>9</xdr:col>
          <xdr:colOff>609600</xdr:colOff>
          <xdr:row>97</xdr:row>
          <xdr:rowOff>19050</xdr:rowOff>
        </xdr:to>
        <xdr:sp macro="" textlink="">
          <xdr:nvSpPr>
            <xdr:cNvPr id="7227" name="Check Box 1083"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962025</xdr:colOff>
          <xdr:row>96</xdr:row>
          <xdr:rowOff>209550</xdr:rowOff>
        </xdr:from>
        <xdr:to>
          <xdr:col>10</xdr:col>
          <xdr:colOff>190500</xdr:colOff>
          <xdr:row>98</xdr:row>
          <xdr:rowOff>28575</xdr:rowOff>
        </xdr:to>
        <xdr:sp macro="" textlink="">
          <xdr:nvSpPr>
            <xdr:cNvPr id="7228" name="Check Box 1084"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851726</xdr:colOff>
      <xdr:row>32</xdr:row>
      <xdr:rowOff>211312</xdr:rowOff>
    </xdr:from>
    <xdr:to>
      <xdr:col>21</xdr:col>
      <xdr:colOff>127266</xdr:colOff>
      <xdr:row>34</xdr:row>
      <xdr:rowOff>0</xdr:rowOff>
    </xdr:to>
    <xdr:sp macro="" textlink="">
      <xdr:nvSpPr>
        <xdr:cNvPr id="2" name="正方形/長方形 1"/>
        <xdr:cNvSpPr/>
      </xdr:nvSpPr>
      <xdr:spPr>
        <a:xfrm>
          <a:off x="12104833" y="10389455"/>
          <a:ext cx="173612" cy="3057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a:t>
          </a:r>
        </a:p>
      </xdr:txBody>
    </xdr:sp>
    <xdr:clientData/>
  </xdr:twoCellAnchor>
  <xdr:twoCellAnchor>
    <xdr:from>
      <xdr:col>23</xdr:col>
      <xdr:colOff>612325</xdr:colOff>
      <xdr:row>0</xdr:row>
      <xdr:rowOff>218514</xdr:rowOff>
    </xdr:from>
    <xdr:to>
      <xdr:col>23</xdr:col>
      <xdr:colOff>1083163</xdr:colOff>
      <xdr:row>2</xdr:row>
      <xdr:rowOff>109459</xdr:rowOff>
    </xdr:to>
    <xdr:sp macro="" textlink="">
      <xdr:nvSpPr>
        <xdr:cNvPr id="3" name="正方形/長方形 2"/>
        <xdr:cNvSpPr/>
      </xdr:nvSpPr>
      <xdr:spPr>
        <a:xfrm>
          <a:off x="14328325" y="218514"/>
          <a:ext cx="470838" cy="462445"/>
        </a:xfrm>
        <a:prstGeom prst="rect">
          <a:avLst/>
        </a:prstGeom>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t>２</a:t>
          </a:r>
        </a:p>
      </xdr:txBody>
    </xdr:sp>
    <xdr:clientData/>
  </xdr:twoCellAnchor>
  <xdr:twoCellAnchor>
    <xdr:from>
      <xdr:col>15</xdr:col>
      <xdr:colOff>1115786</xdr:colOff>
      <xdr:row>30</xdr:row>
      <xdr:rowOff>13606</xdr:rowOff>
    </xdr:from>
    <xdr:to>
      <xdr:col>16</xdr:col>
      <xdr:colOff>224518</xdr:colOff>
      <xdr:row>31</xdr:row>
      <xdr:rowOff>73477</xdr:rowOff>
    </xdr:to>
    <xdr:sp macro="" textlink="">
      <xdr:nvSpPr>
        <xdr:cNvPr id="6" name="正方形/長方形 5"/>
        <xdr:cNvSpPr/>
      </xdr:nvSpPr>
      <xdr:spPr>
        <a:xfrm>
          <a:off x="7320643" y="9620249"/>
          <a:ext cx="374196" cy="3047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2352675</xdr:colOff>
      <xdr:row>0</xdr:row>
      <xdr:rowOff>152400</xdr:rowOff>
    </xdr:from>
    <xdr:to>
      <xdr:col>2</xdr:col>
      <xdr:colOff>2667000</xdr:colOff>
      <xdr:row>1</xdr:row>
      <xdr:rowOff>85725</xdr:rowOff>
    </xdr:to>
    <xdr:sp macro="" textlink="">
      <xdr:nvSpPr>
        <xdr:cNvPr id="5" name="正方形/長方形 4"/>
        <xdr:cNvSpPr/>
      </xdr:nvSpPr>
      <xdr:spPr>
        <a:xfrm>
          <a:off x="6477000" y="152400"/>
          <a:ext cx="314325"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３</a:t>
          </a:r>
        </a:p>
      </xdr:txBody>
    </xdr:sp>
    <xdr:clientData/>
  </xdr:twoCellAnchor>
  <xdr:twoCellAnchor>
    <xdr:from>
      <xdr:col>1</xdr:col>
      <xdr:colOff>1800225</xdr:colOff>
      <xdr:row>34</xdr:row>
      <xdr:rowOff>257175</xdr:rowOff>
    </xdr:from>
    <xdr:to>
      <xdr:col>2</xdr:col>
      <xdr:colOff>1000125</xdr:colOff>
      <xdr:row>36</xdr:row>
      <xdr:rowOff>47625</xdr:rowOff>
    </xdr:to>
    <xdr:sp macro="" textlink="">
      <xdr:nvSpPr>
        <xdr:cNvPr id="6" name="正方形/長方形 5"/>
        <xdr:cNvSpPr/>
      </xdr:nvSpPr>
      <xdr:spPr>
        <a:xfrm>
          <a:off x="3105150" y="9820275"/>
          <a:ext cx="20193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2400300</xdr:colOff>
      <xdr:row>0</xdr:row>
      <xdr:rowOff>114300</xdr:rowOff>
    </xdr:from>
    <xdr:to>
      <xdr:col>2</xdr:col>
      <xdr:colOff>2714625</xdr:colOff>
      <xdr:row>1</xdr:row>
      <xdr:rowOff>190500</xdr:rowOff>
    </xdr:to>
    <xdr:sp macro="" textlink="">
      <xdr:nvSpPr>
        <xdr:cNvPr id="4" name="正方形/長方形 3"/>
        <xdr:cNvSpPr/>
      </xdr:nvSpPr>
      <xdr:spPr>
        <a:xfrm>
          <a:off x="6172200" y="114300"/>
          <a:ext cx="314325"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４</a:t>
          </a:r>
        </a:p>
      </xdr:txBody>
    </xdr:sp>
    <xdr:clientData/>
  </xdr:twoCellAnchor>
  <xdr:twoCellAnchor>
    <xdr:from>
      <xdr:col>1</xdr:col>
      <xdr:colOff>1800225</xdr:colOff>
      <xdr:row>51</xdr:row>
      <xdr:rowOff>228600</xdr:rowOff>
    </xdr:from>
    <xdr:to>
      <xdr:col>2</xdr:col>
      <xdr:colOff>1000125</xdr:colOff>
      <xdr:row>53</xdr:row>
      <xdr:rowOff>47625</xdr:rowOff>
    </xdr:to>
    <xdr:sp macro="" textlink="">
      <xdr:nvSpPr>
        <xdr:cNvPr id="2" name="正方形/長方形 1"/>
        <xdr:cNvSpPr/>
      </xdr:nvSpPr>
      <xdr:spPr>
        <a:xfrm>
          <a:off x="3048000" y="11249025"/>
          <a:ext cx="20193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8.xml" />
  <Relationship Id="rId18" Type="http://schemas.openxmlformats.org/officeDocument/2006/relationships/ctrlProp" Target="../ctrlProps/ctrlProp13.xml" />
  <Relationship Id="rId26" Type="http://schemas.openxmlformats.org/officeDocument/2006/relationships/ctrlProp" Target="../ctrlProps/ctrlProp21.xml" />
  <Relationship Id="rId39" Type="http://schemas.openxmlformats.org/officeDocument/2006/relationships/ctrlProp" Target="../ctrlProps/ctrlProp34.xml" />
  <Relationship Id="rId21" Type="http://schemas.openxmlformats.org/officeDocument/2006/relationships/ctrlProp" Target="../ctrlProps/ctrlProp16.xml" />
  <Relationship Id="rId34" Type="http://schemas.openxmlformats.org/officeDocument/2006/relationships/ctrlProp" Target="../ctrlProps/ctrlProp29.xml" />
  <Relationship Id="rId42" Type="http://schemas.openxmlformats.org/officeDocument/2006/relationships/ctrlProp" Target="../ctrlProps/ctrlProp37.xml" />
  <Relationship Id="rId47" Type="http://schemas.openxmlformats.org/officeDocument/2006/relationships/ctrlProp" Target="../ctrlProps/ctrlProp42.xml" />
  <Relationship Id="rId50" Type="http://schemas.openxmlformats.org/officeDocument/2006/relationships/ctrlProp" Target="../ctrlProps/ctrlProp45.xml" />
  <Relationship Id="rId55" Type="http://schemas.openxmlformats.org/officeDocument/2006/relationships/ctrlProp" Target="../ctrlProps/ctrlProp50.xml" />
  <Relationship Id="rId7" Type="http://schemas.openxmlformats.org/officeDocument/2006/relationships/ctrlProp" Target="../ctrlProps/ctrlProp2.xml" />
  <Relationship Id="rId2" Type="http://schemas.openxmlformats.org/officeDocument/2006/relationships/drawing" Target="../drawings/drawing1.xml" />
  <Relationship Id="rId16" Type="http://schemas.openxmlformats.org/officeDocument/2006/relationships/ctrlProp" Target="../ctrlProps/ctrlProp11.xml" />
  <Relationship Id="rId20" Type="http://schemas.openxmlformats.org/officeDocument/2006/relationships/ctrlProp" Target="../ctrlProps/ctrlProp15.xml" />
  <Relationship Id="rId29" Type="http://schemas.openxmlformats.org/officeDocument/2006/relationships/ctrlProp" Target="../ctrlProps/ctrlProp24.xml" />
  <Relationship Id="rId41" Type="http://schemas.openxmlformats.org/officeDocument/2006/relationships/ctrlProp" Target="../ctrlProps/ctrlProp36.xml" />
  <Relationship Id="rId54" Type="http://schemas.openxmlformats.org/officeDocument/2006/relationships/ctrlProp" Target="../ctrlProps/ctrlProp49.xml" />
  <Relationship Id="rId62" Type="http://schemas.openxmlformats.org/officeDocument/2006/relationships/ctrlProp" Target="../ctrlProps/ctrlProp57.xml" />
  <Relationship Id="rId6" Type="http://schemas.openxmlformats.org/officeDocument/2006/relationships/ctrlProp" Target="../ctrlProps/ctrlProp1.xml" />
  <Relationship Id="rId11" Type="http://schemas.openxmlformats.org/officeDocument/2006/relationships/ctrlProp" Target="../ctrlProps/ctrlProp6.xml" />
  <Relationship Id="rId24" Type="http://schemas.openxmlformats.org/officeDocument/2006/relationships/ctrlProp" Target="../ctrlProps/ctrlProp19.xml" />
  <Relationship Id="rId32" Type="http://schemas.openxmlformats.org/officeDocument/2006/relationships/ctrlProp" Target="../ctrlProps/ctrlProp27.xml" />
  <Relationship Id="rId37" Type="http://schemas.openxmlformats.org/officeDocument/2006/relationships/ctrlProp" Target="../ctrlProps/ctrlProp32.xml" />
  <Relationship Id="rId40" Type="http://schemas.openxmlformats.org/officeDocument/2006/relationships/ctrlProp" Target="../ctrlProps/ctrlProp35.xml" />
  <Relationship Id="rId45" Type="http://schemas.openxmlformats.org/officeDocument/2006/relationships/ctrlProp" Target="../ctrlProps/ctrlProp40.xml" />
  <Relationship Id="rId53" Type="http://schemas.openxmlformats.org/officeDocument/2006/relationships/ctrlProp" Target="../ctrlProps/ctrlProp48.xml" />
  <Relationship Id="rId58" Type="http://schemas.openxmlformats.org/officeDocument/2006/relationships/ctrlProp" Target="../ctrlProps/ctrlProp53.xml" />
  <Relationship Id="rId5" Type="http://schemas.openxmlformats.org/officeDocument/2006/relationships/image" Target="../media/image1.emf" />
  <Relationship Id="rId15" Type="http://schemas.openxmlformats.org/officeDocument/2006/relationships/ctrlProp" Target="../ctrlProps/ctrlProp10.xml" />
  <Relationship Id="rId23" Type="http://schemas.openxmlformats.org/officeDocument/2006/relationships/ctrlProp" Target="../ctrlProps/ctrlProp18.xml" />
  <Relationship Id="rId28" Type="http://schemas.openxmlformats.org/officeDocument/2006/relationships/ctrlProp" Target="../ctrlProps/ctrlProp23.xml" />
  <Relationship Id="rId36" Type="http://schemas.openxmlformats.org/officeDocument/2006/relationships/ctrlProp" Target="../ctrlProps/ctrlProp31.xml" />
  <Relationship Id="rId49" Type="http://schemas.openxmlformats.org/officeDocument/2006/relationships/ctrlProp" Target="../ctrlProps/ctrlProp44.xml" />
  <Relationship Id="rId57" Type="http://schemas.openxmlformats.org/officeDocument/2006/relationships/ctrlProp" Target="../ctrlProps/ctrlProp52.xml" />
  <Relationship Id="rId61" Type="http://schemas.openxmlformats.org/officeDocument/2006/relationships/ctrlProp" Target="../ctrlProps/ctrlProp56.xml" />
  <Relationship Id="rId10" Type="http://schemas.openxmlformats.org/officeDocument/2006/relationships/ctrlProp" Target="../ctrlProps/ctrlProp5.xml" />
  <Relationship Id="rId19" Type="http://schemas.openxmlformats.org/officeDocument/2006/relationships/ctrlProp" Target="../ctrlProps/ctrlProp14.xml" />
  <Relationship Id="rId31" Type="http://schemas.openxmlformats.org/officeDocument/2006/relationships/ctrlProp" Target="../ctrlProps/ctrlProp26.xml" />
  <Relationship Id="rId44" Type="http://schemas.openxmlformats.org/officeDocument/2006/relationships/ctrlProp" Target="../ctrlProps/ctrlProp39.xml" />
  <Relationship Id="rId52" Type="http://schemas.openxmlformats.org/officeDocument/2006/relationships/ctrlProp" Target="../ctrlProps/ctrlProp47.xml" />
  <Relationship Id="rId60" Type="http://schemas.openxmlformats.org/officeDocument/2006/relationships/ctrlProp" Target="../ctrlProps/ctrlProp55.xml" />
  <Relationship Id="rId4" Type="http://schemas.openxmlformats.org/officeDocument/2006/relationships/package" Target="../embeddings/Microsoft_Word_Document1.docx" />
  <Relationship Id="rId9" Type="http://schemas.openxmlformats.org/officeDocument/2006/relationships/ctrlProp" Target="../ctrlProps/ctrlProp4.xml" />
  <Relationship Id="rId14" Type="http://schemas.openxmlformats.org/officeDocument/2006/relationships/ctrlProp" Target="../ctrlProps/ctrlProp9.xml" />
  <Relationship Id="rId22" Type="http://schemas.openxmlformats.org/officeDocument/2006/relationships/ctrlProp" Target="../ctrlProps/ctrlProp17.xml" />
  <Relationship Id="rId27" Type="http://schemas.openxmlformats.org/officeDocument/2006/relationships/ctrlProp" Target="../ctrlProps/ctrlProp22.xml" />
  <Relationship Id="rId30" Type="http://schemas.openxmlformats.org/officeDocument/2006/relationships/ctrlProp" Target="../ctrlProps/ctrlProp25.xml" />
  <Relationship Id="rId35" Type="http://schemas.openxmlformats.org/officeDocument/2006/relationships/ctrlProp" Target="../ctrlProps/ctrlProp30.xml" />
  <Relationship Id="rId43" Type="http://schemas.openxmlformats.org/officeDocument/2006/relationships/ctrlProp" Target="../ctrlProps/ctrlProp38.xml" />
  <Relationship Id="rId48" Type="http://schemas.openxmlformats.org/officeDocument/2006/relationships/ctrlProp" Target="../ctrlProps/ctrlProp43.xml" />
  <Relationship Id="rId56" Type="http://schemas.openxmlformats.org/officeDocument/2006/relationships/ctrlProp" Target="../ctrlProps/ctrlProp51.xml" />
  <Relationship Id="rId8" Type="http://schemas.openxmlformats.org/officeDocument/2006/relationships/ctrlProp" Target="../ctrlProps/ctrlProp3.xml" />
  <Relationship Id="rId51" Type="http://schemas.openxmlformats.org/officeDocument/2006/relationships/ctrlProp" Target="../ctrlProps/ctrlProp46.xml" />
  <Relationship Id="rId3" Type="http://schemas.openxmlformats.org/officeDocument/2006/relationships/vmlDrawing" Target="../drawings/vmlDrawing1.vml" />
  <Relationship Id="rId12" Type="http://schemas.openxmlformats.org/officeDocument/2006/relationships/ctrlProp" Target="../ctrlProps/ctrlProp7.xml" />
  <Relationship Id="rId17" Type="http://schemas.openxmlformats.org/officeDocument/2006/relationships/ctrlProp" Target="../ctrlProps/ctrlProp12.xml" />
  <Relationship Id="rId25" Type="http://schemas.openxmlformats.org/officeDocument/2006/relationships/ctrlProp" Target="../ctrlProps/ctrlProp20.xml" />
  <Relationship Id="rId33" Type="http://schemas.openxmlformats.org/officeDocument/2006/relationships/ctrlProp" Target="../ctrlProps/ctrlProp28.xml" />
  <Relationship Id="rId38" Type="http://schemas.openxmlformats.org/officeDocument/2006/relationships/ctrlProp" Target="../ctrlProps/ctrlProp33.xml" />
  <Relationship Id="rId46" Type="http://schemas.openxmlformats.org/officeDocument/2006/relationships/ctrlProp" Target="../ctrlProps/ctrlProp41.xml" />
  <Relationship Id="rId59" Type="http://schemas.openxmlformats.org/officeDocument/2006/relationships/ctrlProp" Target="../ctrlProps/ctrlProp5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10"/>
  <sheetViews>
    <sheetView showGridLines="0" tabSelected="1" zoomScaleNormal="100" workbookViewId="0">
      <selection activeCell="F2" sqref="F2"/>
    </sheetView>
  </sheetViews>
  <sheetFormatPr defaultColWidth="9" defaultRowHeight="13.5"/>
  <cols>
    <col min="1" max="1" width="4.25" style="8" customWidth="1"/>
    <col min="2" max="2" width="11.5" style="8" customWidth="1"/>
    <col min="3" max="3" width="6.75" style="8" customWidth="1"/>
    <col min="4" max="4" width="7.5" style="8" customWidth="1"/>
    <col min="5" max="5" width="8.125" style="8" customWidth="1"/>
    <col min="6" max="7" width="5.75" style="8" customWidth="1"/>
    <col min="8" max="8" width="4.375" style="8" customWidth="1"/>
    <col min="9" max="9" width="4.625" style="8" customWidth="1"/>
    <col min="10" max="10" width="13" style="8" customWidth="1"/>
    <col min="11" max="21" width="3.125" style="8" customWidth="1"/>
    <col min="22" max="22" width="2.125" style="128" customWidth="1"/>
    <col min="23" max="23" width="44.875" style="79" customWidth="1"/>
    <col min="24" max="24" width="29.75" style="195" customWidth="1"/>
    <col min="25" max="25" width="26.25" style="78" customWidth="1"/>
    <col min="26" max="30" width="9" style="78"/>
    <col min="31" max="16384" width="9" style="8"/>
  </cols>
  <sheetData>
    <row r="2" spans="1:30" s="31" customFormat="1" ht="19.5" customHeight="1">
      <c r="A2" s="358" t="s">
        <v>176</v>
      </c>
      <c r="B2" s="358"/>
      <c r="C2" s="358"/>
      <c r="D2" s="358"/>
      <c r="E2" s="358"/>
      <c r="F2" s="36"/>
      <c r="G2" s="359" t="s">
        <v>178</v>
      </c>
      <c r="H2" s="359"/>
      <c r="I2" s="359"/>
      <c r="J2" s="359"/>
      <c r="K2" s="32" t="s">
        <v>206</v>
      </c>
      <c r="L2" s="354" t="s">
        <v>205</v>
      </c>
      <c r="M2" s="355"/>
      <c r="N2" s="356"/>
      <c r="O2" s="357"/>
      <c r="P2" s="357"/>
      <c r="R2" s="77"/>
      <c r="S2" s="8" t="s">
        <v>208</v>
      </c>
      <c r="V2" s="129"/>
      <c r="X2" s="195"/>
      <c r="Y2" s="79"/>
      <c r="Z2" s="79"/>
      <c r="AA2" s="79"/>
      <c r="AB2" s="79"/>
      <c r="AC2" s="79"/>
      <c r="AD2" s="79"/>
    </row>
    <row r="3" spans="1:30" s="31" customFormat="1" ht="19.5" customHeight="1">
      <c r="A3" s="358"/>
      <c r="B3" s="358"/>
      <c r="C3" s="358"/>
      <c r="D3" s="358"/>
      <c r="E3" s="358"/>
      <c r="F3" s="36"/>
      <c r="G3" s="359" t="s">
        <v>177</v>
      </c>
      <c r="H3" s="359"/>
      <c r="I3" s="359"/>
      <c r="J3" s="359"/>
      <c r="O3" s="31" t="str">
        <f>IF(F2="","",IF(O2&gt;1,"","　　↑　事業所数を記載してください"))</f>
        <v/>
      </c>
      <c r="V3" s="129"/>
      <c r="W3" s="79"/>
      <c r="X3" s="196"/>
      <c r="Y3" s="79"/>
      <c r="Z3" s="79"/>
      <c r="AA3" s="79"/>
      <c r="AB3" s="79"/>
      <c r="AC3" s="79"/>
      <c r="AD3" s="79"/>
    </row>
    <row r="4" spans="1:30" ht="10.5" customHeight="1">
      <c r="A4" s="32"/>
      <c r="B4" s="32"/>
      <c r="C4" s="32"/>
      <c r="D4" s="32"/>
      <c r="E4" s="32"/>
      <c r="F4" s="32"/>
    </row>
    <row r="5" spans="1:30" ht="15.75" customHeight="1">
      <c r="A5" s="63" t="s">
        <v>75</v>
      </c>
      <c r="B5" s="64"/>
      <c r="C5" s="64"/>
      <c r="D5" s="64"/>
      <c r="E5" s="64"/>
      <c r="F5" s="64"/>
      <c r="G5" s="64"/>
      <c r="H5" s="64"/>
      <c r="I5" s="64"/>
      <c r="J5" s="64"/>
      <c r="K5" s="64"/>
      <c r="L5" s="64"/>
      <c r="M5" s="64"/>
      <c r="N5" s="64"/>
      <c r="O5" s="64"/>
      <c r="P5" s="64"/>
      <c r="Q5" s="64"/>
      <c r="R5" s="64"/>
      <c r="S5" s="64"/>
      <c r="T5" s="64"/>
      <c r="U5" s="64"/>
      <c r="V5" s="130"/>
      <c r="W5" s="80"/>
    </row>
    <row r="6" spans="1:30" ht="18" customHeight="1">
      <c r="A6" s="360" t="s">
        <v>113</v>
      </c>
      <c r="B6" s="360"/>
      <c r="C6" s="360"/>
      <c r="D6" s="360"/>
      <c r="E6" s="360"/>
      <c r="F6" s="360"/>
      <c r="G6" s="360"/>
      <c r="H6" s="360"/>
      <c r="I6" s="360"/>
      <c r="J6" s="360"/>
      <c r="K6" s="360"/>
      <c r="L6" s="360"/>
      <c r="M6" s="360"/>
      <c r="N6" s="360"/>
      <c r="O6" s="360"/>
      <c r="P6" s="360"/>
      <c r="Q6" s="360"/>
      <c r="R6" s="360"/>
      <c r="S6" s="360"/>
      <c r="T6" s="360"/>
      <c r="U6" s="360"/>
      <c r="V6" s="131"/>
      <c r="W6" s="81"/>
      <c r="X6" s="191"/>
    </row>
    <row r="7" spans="1:30" ht="6.75" customHeight="1">
      <c r="A7" s="7"/>
      <c r="B7" s="7"/>
      <c r="C7" s="7"/>
      <c r="D7" s="7"/>
      <c r="E7" s="7"/>
      <c r="F7" s="7"/>
      <c r="G7" s="7"/>
      <c r="H7" s="7"/>
      <c r="I7" s="7"/>
      <c r="J7" s="7"/>
      <c r="K7" s="7"/>
      <c r="L7" s="7"/>
      <c r="M7" s="7"/>
      <c r="N7" s="7"/>
      <c r="O7" s="7"/>
      <c r="P7" s="7"/>
      <c r="Q7" s="7"/>
      <c r="R7" s="7"/>
      <c r="S7" s="7"/>
      <c r="T7" s="7"/>
      <c r="U7" s="7"/>
      <c r="V7" s="132"/>
      <c r="W7" s="80"/>
    </row>
    <row r="8" spans="1:30" ht="17.25" customHeight="1">
      <c r="A8" s="361" t="s">
        <v>0</v>
      </c>
      <c r="B8" s="361"/>
      <c r="C8" s="7"/>
      <c r="D8" s="7"/>
      <c r="E8" s="7"/>
      <c r="F8" s="7"/>
      <c r="G8" s="7"/>
      <c r="H8" s="214" t="s">
        <v>1</v>
      </c>
      <c r="I8" s="215"/>
      <c r="J8" s="216"/>
      <c r="K8" s="42"/>
      <c r="L8" s="42"/>
      <c r="M8" s="42"/>
      <c r="N8" s="42"/>
      <c r="O8" s="42"/>
      <c r="P8" s="42"/>
      <c r="Q8" s="42"/>
      <c r="R8" s="42"/>
      <c r="S8" s="42"/>
      <c r="T8" s="42"/>
      <c r="U8" s="30"/>
      <c r="V8" s="133"/>
      <c r="W8" s="82"/>
      <c r="X8" s="192"/>
    </row>
    <row r="9" spans="1:30" ht="11.25" customHeight="1">
      <c r="A9" s="308"/>
      <c r="B9" s="308"/>
      <c r="C9" s="7"/>
      <c r="D9" s="7"/>
      <c r="E9" s="7"/>
      <c r="F9" s="7"/>
      <c r="G9" s="7"/>
      <c r="H9" s="7"/>
      <c r="I9" s="7"/>
      <c r="J9" s="7"/>
      <c r="K9" s="7"/>
      <c r="L9" s="7"/>
      <c r="M9" s="7"/>
      <c r="N9" s="7"/>
      <c r="O9" s="7"/>
      <c r="P9" s="7"/>
      <c r="Q9" s="7"/>
      <c r="R9" s="7"/>
      <c r="S9" s="7"/>
      <c r="T9" s="7"/>
      <c r="U9" s="7"/>
      <c r="V9" s="132"/>
      <c r="W9" s="80"/>
    </row>
    <row r="10" spans="1:30" ht="19.5" customHeight="1">
      <c r="A10" s="326" t="s">
        <v>76</v>
      </c>
      <c r="B10" s="327"/>
      <c r="C10" s="367" t="s">
        <v>2</v>
      </c>
      <c r="D10" s="368"/>
      <c r="E10" s="369"/>
      <c r="F10" s="370"/>
      <c r="G10" s="370"/>
      <c r="H10" s="370"/>
      <c r="I10" s="370"/>
      <c r="J10" s="370"/>
      <c r="K10" s="370"/>
      <c r="L10" s="370"/>
      <c r="M10" s="370"/>
      <c r="N10" s="370"/>
      <c r="O10" s="370"/>
      <c r="P10" s="370"/>
      <c r="Q10" s="370"/>
      <c r="R10" s="370"/>
      <c r="S10" s="370"/>
      <c r="T10" s="370"/>
      <c r="U10" s="371"/>
      <c r="V10" s="134"/>
      <c r="W10" s="83"/>
      <c r="X10" s="66"/>
    </row>
    <row r="11" spans="1:30" ht="19.5" customHeight="1">
      <c r="A11" s="328"/>
      <c r="B11" s="329"/>
      <c r="C11" s="362" t="s">
        <v>162</v>
      </c>
      <c r="D11" s="363"/>
      <c r="E11" s="382"/>
      <c r="F11" s="365"/>
      <c r="G11" s="365"/>
      <c r="H11" s="365"/>
      <c r="I11" s="365"/>
      <c r="J11" s="365"/>
      <c r="K11" s="365"/>
      <c r="L11" s="365"/>
      <c r="M11" s="365"/>
      <c r="N11" s="365"/>
      <c r="O11" s="365"/>
      <c r="P11" s="365"/>
      <c r="Q11" s="365"/>
      <c r="R11" s="365"/>
      <c r="S11" s="365"/>
      <c r="T11" s="365"/>
      <c r="U11" s="366"/>
      <c r="V11" s="135"/>
      <c r="W11" s="83"/>
      <c r="X11" s="66"/>
    </row>
    <row r="12" spans="1:30" ht="19.5" customHeight="1">
      <c r="A12" s="300" t="s">
        <v>77</v>
      </c>
      <c r="B12" s="301"/>
      <c r="C12" s="203"/>
      <c r="D12" s="204"/>
      <c r="E12" s="331"/>
      <c r="F12" s="331"/>
      <c r="G12" s="331"/>
      <c r="H12" s="331"/>
      <c r="I12" s="331"/>
      <c r="J12" s="331"/>
      <c r="K12" s="331"/>
      <c r="L12" s="331"/>
      <c r="M12" s="331"/>
      <c r="N12" s="331"/>
      <c r="O12" s="331"/>
      <c r="P12" s="331"/>
      <c r="Q12" s="331"/>
      <c r="R12" s="331"/>
      <c r="S12" s="331"/>
      <c r="T12" s="331"/>
      <c r="U12" s="332"/>
      <c r="V12" s="135"/>
      <c r="W12" s="84"/>
      <c r="X12" s="103"/>
    </row>
    <row r="13" spans="1:30" ht="19.5" customHeight="1">
      <c r="A13" s="302"/>
      <c r="B13" s="303"/>
      <c r="C13" s="333" t="s">
        <v>12</v>
      </c>
      <c r="D13" s="334"/>
      <c r="E13" s="203"/>
      <c r="F13" s="204"/>
      <c r="G13" s="204"/>
      <c r="H13" s="204"/>
      <c r="I13" s="205"/>
      <c r="J13" s="76" t="s">
        <v>13</v>
      </c>
      <c r="K13" s="203"/>
      <c r="L13" s="204"/>
      <c r="M13" s="204"/>
      <c r="N13" s="204"/>
      <c r="O13" s="204"/>
      <c r="P13" s="204"/>
      <c r="Q13" s="204"/>
      <c r="R13" s="204"/>
      <c r="S13" s="204"/>
      <c r="T13" s="204"/>
      <c r="U13" s="205"/>
      <c r="V13" s="133"/>
      <c r="W13" s="82"/>
      <c r="X13" s="192"/>
    </row>
    <row r="14" spans="1:30" ht="19.5" customHeight="1">
      <c r="A14" s="326" t="s">
        <v>14</v>
      </c>
      <c r="B14" s="327"/>
      <c r="C14" s="367" t="s">
        <v>2</v>
      </c>
      <c r="D14" s="368"/>
      <c r="E14" s="369"/>
      <c r="F14" s="370"/>
      <c r="G14" s="370"/>
      <c r="H14" s="370"/>
      <c r="I14" s="370"/>
      <c r="J14" s="371"/>
      <c r="K14" s="372" t="s">
        <v>82</v>
      </c>
      <c r="L14" s="345"/>
      <c r="M14" s="373"/>
      <c r="N14" s="376"/>
      <c r="O14" s="377"/>
      <c r="P14" s="377"/>
      <c r="Q14" s="377"/>
      <c r="R14" s="377"/>
      <c r="S14" s="377"/>
      <c r="T14" s="377"/>
      <c r="U14" s="378"/>
      <c r="V14" s="133"/>
      <c r="W14" s="82"/>
      <c r="X14" s="192"/>
    </row>
    <row r="15" spans="1:30" ht="19.5" customHeight="1">
      <c r="A15" s="328"/>
      <c r="B15" s="329"/>
      <c r="C15" s="362" t="s">
        <v>162</v>
      </c>
      <c r="D15" s="363"/>
      <c r="E15" s="364"/>
      <c r="F15" s="365"/>
      <c r="G15" s="365"/>
      <c r="H15" s="365"/>
      <c r="I15" s="365"/>
      <c r="J15" s="366"/>
      <c r="K15" s="374"/>
      <c r="L15" s="209"/>
      <c r="M15" s="375"/>
      <c r="N15" s="379"/>
      <c r="O15" s="380"/>
      <c r="P15" s="380"/>
      <c r="Q15" s="380"/>
      <c r="R15" s="380"/>
      <c r="S15" s="380"/>
      <c r="T15" s="380"/>
      <c r="U15" s="381"/>
      <c r="V15" s="133"/>
      <c r="W15" s="82"/>
      <c r="X15" s="192"/>
    </row>
    <row r="16" spans="1:30" ht="19.5" customHeight="1">
      <c r="A16" s="326" t="s">
        <v>15</v>
      </c>
      <c r="B16" s="327"/>
      <c r="C16" s="330"/>
      <c r="D16" s="204"/>
      <c r="E16" s="331"/>
      <c r="F16" s="331"/>
      <c r="G16" s="331"/>
      <c r="H16" s="331"/>
      <c r="I16" s="331"/>
      <c r="J16" s="331"/>
      <c r="K16" s="331"/>
      <c r="L16" s="331"/>
      <c r="M16" s="331"/>
      <c r="N16" s="331"/>
      <c r="O16" s="331"/>
      <c r="P16" s="331"/>
      <c r="Q16" s="331"/>
      <c r="R16" s="331"/>
      <c r="S16" s="331"/>
      <c r="T16" s="331"/>
      <c r="U16" s="332"/>
      <c r="V16" s="135"/>
      <c r="W16" s="84"/>
      <c r="X16" s="103"/>
    </row>
    <row r="17" spans="1:30" ht="19.5" customHeight="1">
      <c r="A17" s="328"/>
      <c r="B17" s="329"/>
      <c r="C17" s="333" t="s">
        <v>12</v>
      </c>
      <c r="D17" s="334"/>
      <c r="E17" s="203"/>
      <c r="F17" s="204"/>
      <c r="G17" s="204"/>
      <c r="H17" s="204"/>
      <c r="I17" s="205"/>
      <c r="J17" s="76" t="s">
        <v>13</v>
      </c>
      <c r="K17" s="203"/>
      <c r="L17" s="204"/>
      <c r="M17" s="204"/>
      <c r="N17" s="204"/>
      <c r="O17" s="204"/>
      <c r="P17" s="204"/>
      <c r="Q17" s="204"/>
      <c r="R17" s="204"/>
      <c r="S17" s="204"/>
      <c r="T17" s="204"/>
      <c r="U17" s="205"/>
      <c r="V17" s="133"/>
      <c r="W17" s="82"/>
      <c r="X17" s="192"/>
    </row>
    <row r="18" spans="1:30" ht="16.5" customHeight="1">
      <c r="A18" s="305" t="s">
        <v>179</v>
      </c>
      <c r="B18" s="306"/>
      <c r="C18" s="306"/>
      <c r="D18" s="306"/>
      <c r="E18" s="306"/>
      <c r="F18" s="306"/>
      <c r="G18" s="306"/>
      <c r="H18" s="306"/>
      <c r="I18" s="306"/>
      <c r="J18" s="306"/>
      <c r="K18" s="345" t="s">
        <v>114</v>
      </c>
      <c r="L18" s="345"/>
      <c r="M18" s="345"/>
      <c r="N18" s="345"/>
      <c r="O18" s="345"/>
      <c r="P18" s="28" t="s">
        <v>117</v>
      </c>
      <c r="Q18" s="40"/>
      <c r="R18" s="28" t="s">
        <v>118</v>
      </c>
      <c r="S18" s="306" t="s">
        <v>116</v>
      </c>
      <c r="T18" s="306"/>
      <c r="U18" s="346"/>
      <c r="V18" s="343"/>
      <c r="W18" s="344" t="str">
        <f>IF(F3="○","",IF(O2=Q18+Q19,"","　←　事業所数が不一致"))</f>
        <v/>
      </c>
      <c r="X18" s="103"/>
    </row>
    <row r="19" spans="1:30" ht="16.5" customHeight="1">
      <c r="A19" s="307" t="s">
        <v>209</v>
      </c>
      <c r="B19" s="308"/>
      <c r="C19" s="308"/>
      <c r="D19" s="308"/>
      <c r="E19" s="308"/>
      <c r="F19" s="308"/>
      <c r="G19" s="308"/>
      <c r="H19" s="308"/>
      <c r="I19" s="308"/>
      <c r="J19" s="308"/>
      <c r="K19" s="209" t="s">
        <v>115</v>
      </c>
      <c r="L19" s="209"/>
      <c r="M19" s="209"/>
      <c r="N19" s="209"/>
      <c r="O19" s="209"/>
      <c r="P19" s="29" t="s">
        <v>117</v>
      </c>
      <c r="Q19" s="41"/>
      <c r="R19" s="29" t="s">
        <v>119</v>
      </c>
      <c r="S19" s="308" t="s">
        <v>116</v>
      </c>
      <c r="T19" s="308"/>
      <c r="U19" s="347"/>
      <c r="V19" s="343"/>
      <c r="W19" s="344"/>
      <c r="X19" s="103"/>
    </row>
    <row r="20" spans="1:30" ht="6" customHeight="1">
      <c r="A20" s="10"/>
      <c r="B20" s="10"/>
      <c r="C20" s="10"/>
      <c r="D20" s="10"/>
      <c r="E20" s="10"/>
      <c r="F20" s="10"/>
      <c r="G20" s="10"/>
      <c r="H20" s="10"/>
      <c r="I20" s="10"/>
      <c r="J20" s="10"/>
      <c r="K20" s="10"/>
      <c r="L20" s="10"/>
      <c r="M20" s="10"/>
      <c r="N20" s="10"/>
      <c r="O20" s="10"/>
      <c r="P20" s="10"/>
      <c r="Q20" s="10"/>
      <c r="R20" s="10"/>
      <c r="S20" s="10"/>
      <c r="T20" s="10"/>
      <c r="U20" s="10"/>
      <c r="V20" s="132"/>
      <c r="W20" s="85"/>
      <c r="X20" s="103"/>
    </row>
    <row r="21" spans="1:30" ht="36.75" customHeight="1">
      <c r="A21" s="319" t="s">
        <v>143</v>
      </c>
      <c r="B21" s="308"/>
      <c r="C21" s="308"/>
      <c r="D21" s="308"/>
      <c r="E21" s="308"/>
      <c r="F21" s="308"/>
      <c r="G21" s="308"/>
      <c r="H21" s="308"/>
      <c r="I21" s="308"/>
      <c r="J21" s="308"/>
      <c r="K21" s="308"/>
      <c r="L21" s="308"/>
      <c r="M21" s="308"/>
      <c r="N21" s="308"/>
      <c r="O21" s="308"/>
      <c r="P21" s="308"/>
      <c r="Q21" s="308"/>
      <c r="R21" s="308"/>
      <c r="S21" s="308"/>
      <c r="T21" s="308"/>
      <c r="U21" s="308"/>
      <c r="V21" s="92"/>
      <c r="W21" s="86"/>
      <c r="X21" s="66"/>
    </row>
    <row r="22" spans="1:30" ht="18" customHeight="1">
      <c r="A22" s="283" t="s">
        <v>3</v>
      </c>
      <c r="B22" s="305" t="s">
        <v>78</v>
      </c>
      <c r="C22" s="306"/>
      <c r="D22" s="306"/>
      <c r="E22" s="309"/>
      <c r="F22" s="310"/>
      <c r="G22" s="311"/>
      <c r="H22" s="314" t="s">
        <v>163</v>
      </c>
      <c r="I22" s="314"/>
      <c r="J22" s="314"/>
      <c r="K22" s="314"/>
      <c r="L22" s="212" t="s">
        <v>10</v>
      </c>
      <c r="M22" s="212"/>
      <c r="N22" s="212" t="s">
        <v>8</v>
      </c>
      <c r="O22" s="212"/>
      <c r="P22" s="335" t="str">
        <f>IF(OR(ISTEXT(J26),H27="○"),IF(OR(AND(L23="○",Y25&lt;&gt;"最上位区分"),AND(L23="○",H27="○")),"区分Ⅰの算定要件を満たしていません",""),"")</f>
        <v/>
      </c>
      <c r="Q22" s="336"/>
      <c r="R22" s="336"/>
      <c r="S22" s="336"/>
      <c r="T22" s="336"/>
      <c r="U22" s="337"/>
      <c r="V22" s="201"/>
      <c r="W22" s="86"/>
      <c r="X22" s="193"/>
    </row>
    <row r="23" spans="1:30" ht="18" customHeight="1">
      <c r="A23" s="284"/>
      <c r="B23" s="307"/>
      <c r="C23" s="308"/>
      <c r="D23" s="308"/>
      <c r="E23" s="312"/>
      <c r="F23" s="312"/>
      <c r="G23" s="313"/>
      <c r="H23" s="314"/>
      <c r="I23" s="314"/>
      <c r="J23" s="314"/>
      <c r="K23" s="314"/>
      <c r="L23" s="341"/>
      <c r="M23" s="341"/>
      <c r="N23" s="341"/>
      <c r="O23" s="341"/>
      <c r="P23" s="338"/>
      <c r="Q23" s="339"/>
      <c r="R23" s="339"/>
      <c r="S23" s="339"/>
      <c r="T23" s="339"/>
      <c r="U23" s="340"/>
      <c r="V23" s="201"/>
      <c r="W23" s="87" t="str">
        <f>IF(AND(F2="",F3=""),"",IF(F2="○","",IF(COUNTA(L23:O23)&gt;0,"","　←　区分に〇を入力してください")))</f>
        <v/>
      </c>
      <c r="X23" s="87"/>
      <c r="AD23" s="78" t="s">
        <v>175</v>
      </c>
    </row>
    <row r="24" spans="1:30" ht="18" customHeight="1">
      <c r="A24" s="283" t="s">
        <v>120</v>
      </c>
      <c r="B24" s="305" t="s">
        <v>164</v>
      </c>
      <c r="C24" s="306"/>
      <c r="D24" s="306"/>
      <c r="E24" s="309"/>
      <c r="F24" s="310"/>
      <c r="G24" s="311"/>
      <c r="H24" s="314" t="s">
        <v>11</v>
      </c>
      <c r="I24" s="314"/>
      <c r="J24" s="314"/>
      <c r="K24" s="314"/>
      <c r="L24" s="212" t="s">
        <v>10</v>
      </c>
      <c r="M24" s="212"/>
      <c r="N24" s="212" t="s">
        <v>8</v>
      </c>
      <c r="O24" s="212"/>
      <c r="P24" s="212" t="s">
        <v>9</v>
      </c>
      <c r="Q24" s="212"/>
      <c r="R24" s="348"/>
      <c r="S24" s="349"/>
      <c r="T24" s="349"/>
      <c r="U24" s="350"/>
      <c r="V24" s="202"/>
      <c r="W24" s="88"/>
      <c r="X24" s="66"/>
    </row>
    <row r="25" spans="1:30" ht="18" customHeight="1">
      <c r="A25" s="284"/>
      <c r="B25" s="307"/>
      <c r="C25" s="308"/>
      <c r="D25" s="308"/>
      <c r="E25" s="312"/>
      <c r="F25" s="312"/>
      <c r="G25" s="313"/>
      <c r="H25" s="314"/>
      <c r="I25" s="314"/>
      <c r="J25" s="314"/>
      <c r="K25" s="314"/>
      <c r="L25" s="341"/>
      <c r="M25" s="341"/>
      <c r="N25" s="341"/>
      <c r="O25" s="341"/>
      <c r="P25" s="213"/>
      <c r="Q25" s="213"/>
      <c r="R25" s="351"/>
      <c r="S25" s="352"/>
      <c r="T25" s="352"/>
      <c r="U25" s="353"/>
      <c r="V25" s="202"/>
      <c r="W25" s="89" t="str">
        <f>IF(AND(F2="",F3=""),"",IF(F2="○","",IF(COUNTA(L25:Q25)&gt;0,"","　←　区分に〇を入力してください")))</f>
        <v/>
      </c>
      <c r="X25" s="199"/>
      <c r="Y25" s="89" t="str">
        <f>IF(J26="","",IF(OR(J26="特定事業所加算（Ⅰ）",J26="特定事業所加算（Ⅱ）",J26="サービス提供体制強化加算（Ⅰ）イ",J26="入居継続支援加算",J26="日常生活継続支援加算"),"最上位区分",""))</f>
        <v/>
      </c>
      <c r="AD25" s="78" t="s">
        <v>175</v>
      </c>
    </row>
    <row r="26" spans="1:30" ht="18" customHeight="1">
      <c r="A26" s="283" t="s">
        <v>4</v>
      </c>
      <c r="B26" s="315" t="s">
        <v>180</v>
      </c>
      <c r="C26" s="316"/>
      <c r="D26" s="316"/>
      <c r="E26" s="316"/>
      <c r="F26" s="317"/>
      <c r="G26" s="76" t="s">
        <v>122</v>
      </c>
      <c r="H26" s="39"/>
      <c r="I26" s="37" t="s">
        <v>117</v>
      </c>
      <c r="J26" s="204"/>
      <c r="K26" s="204"/>
      <c r="L26" s="204"/>
      <c r="M26" s="204"/>
      <c r="N26" s="204"/>
      <c r="O26" s="204"/>
      <c r="P26" s="1" t="s">
        <v>174</v>
      </c>
      <c r="Q26" s="321"/>
      <c r="R26" s="304"/>
      <c r="S26" s="304"/>
      <c r="T26" s="304"/>
      <c r="U26" s="322"/>
      <c r="V26" s="133"/>
      <c r="W26" s="86" t="str">
        <f>IF(F2="○","",IF(H26="","",IF(AND(ISTEXT(H26),ISTEXT(J26)),"","　←　サービス提供体制強化加算等の種別を選択してください")))</f>
        <v/>
      </c>
      <c r="X26" s="200" t="s">
        <v>232</v>
      </c>
      <c r="Y26" s="79" t="s">
        <v>165</v>
      </c>
    </row>
    <row r="27" spans="1:30" ht="18" customHeight="1">
      <c r="A27" s="284"/>
      <c r="B27" s="318"/>
      <c r="C27" s="319"/>
      <c r="D27" s="319"/>
      <c r="E27" s="319"/>
      <c r="F27" s="320"/>
      <c r="G27" s="75" t="s">
        <v>123</v>
      </c>
      <c r="H27" s="39"/>
      <c r="I27" s="323"/>
      <c r="J27" s="324"/>
      <c r="K27" s="324"/>
      <c r="L27" s="324"/>
      <c r="M27" s="324"/>
      <c r="N27" s="324"/>
      <c r="O27" s="324"/>
      <c r="P27" s="324"/>
      <c r="Q27" s="324"/>
      <c r="R27" s="324"/>
      <c r="S27" s="324"/>
      <c r="T27" s="324"/>
      <c r="U27" s="325"/>
      <c r="V27" s="133"/>
      <c r="W27" s="86" t="str">
        <f>IF(AND(F2="",F3=""),"",IF(F2="○","",IF(COUNTA(H26:H27)&gt;0,"","　←　有無のどちらかに○を入力してください")))</f>
        <v/>
      </c>
      <c r="X27" s="200" t="s">
        <v>233</v>
      </c>
      <c r="Y27" s="79" t="s">
        <v>166</v>
      </c>
    </row>
    <row r="28" spans="1:30" ht="18.95" customHeight="1">
      <c r="A28" s="76" t="s">
        <v>121</v>
      </c>
      <c r="B28" s="280" t="s">
        <v>126</v>
      </c>
      <c r="C28" s="281"/>
      <c r="D28" s="281"/>
      <c r="E28" s="281"/>
      <c r="F28" s="281"/>
      <c r="G28" s="281"/>
      <c r="H28" s="281"/>
      <c r="I28" s="281"/>
      <c r="J28" s="281"/>
      <c r="K28" s="281"/>
      <c r="L28" s="213" t="s">
        <v>124</v>
      </c>
      <c r="M28" s="213"/>
      <c r="N28" s="213"/>
      <c r="O28" s="203"/>
      <c r="P28" s="304" t="s">
        <v>73</v>
      </c>
      <c r="Q28" s="304"/>
      <c r="R28" s="205" t="s">
        <v>125</v>
      </c>
      <c r="S28" s="213"/>
      <c r="T28" s="213"/>
      <c r="U28" s="213"/>
      <c r="V28" s="133"/>
      <c r="W28" s="88"/>
      <c r="X28" s="200" t="s">
        <v>234</v>
      </c>
      <c r="Y28" s="78" t="s">
        <v>167</v>
      </c>
    </row>
    <row r="29" spans="1:30" ht="18.95" customHeight="1">
      <c r="A29" s="76" t="s">
        <v>127</v>
      </c>
      <c r="B29" s="280" t="s">
        <v>185</v>
      </c>
      <c r="C29" s="281"/>
      <c r="D29" s="281"/>
      <c r="E29" s="281"/>
      <c r="F29" s="281"/>
      <c r="G29" s="281"/>
      <c r="H29" s="281"/>
      <c r="I29" s="281"/>
      <c r="J29" s="289"/>
      <c r="K29" s="288"/>
      <c r="L29" s="282"/>
      <c r="M29" s="282"/>
      <c r="N29" s="282"/>
      <c r="O29" s="282"/>
      <c r="P29" s="282"/>
      <c r="Q29" s="282"/>
      <c r="R29" s="282"/>
      <c r="S29" s="294" t="s">
        <v>7</v>
      </c>
      <c r="T29" s="294"/>
      <c r="U29" s="295"/>
      <c r="V29" s="92"/>
      <c r="W29" s="90"/>
      <c r="X29" s="200" t="s">
        <v>238</v>
      </c>
      <c r="Y29" s="78" t="s">
        <v>168</v>
      </c>
    </row>
    <row r="30" spans="1:30" ht="18.95" customHeight="1">
      <c r="A30" s="283" t="s">
        <v>5</v>
      </c>
      <c r="B30" s="280" t="s">
        <v>79</v>
      </c>
      <c r="C30" s="281"/>
      <c r="D30" s="281"/>
      <c r="E30" s="281"/>
      <c r="F30" s="281"/>
      <c r="G30" s="281"/>
      <c r="H30" s="281"/>
      <c r="I30" s="43"/>
      <c r="J30" s="33"/>
      <c r="K30" s="292" t="str">
        <f>IF(K31=0,"",K31-K32)</f>
        <v/>
      </c>
      <c r="L30" s="293"/>
      <c r="M30" s="293"/>
      <c r="N30" s="293"/>
      <c r="O30" s="293"/>
      <c r="P30" s="293"/>
      <c r="Q30" s="293"/>
      <c r="R30" s="293"/>
      <c r="S30" s="294" t="s">
        <v>7</v>
      </c>
      <c r="T30" s="294"/>
      <c r="U30" s="295"/>
      <c r="V30" s="92"/>
      <c r="W30" s="90"/>
      <c r="X30" s="200" t="s">
        <v>239</v>
      </c>
      <c r="Y30" s="79" t="s">
        <v>170</v>
      </c>
    </row>
    <row r="31" spans="1:30" ht="18.95" customHeight="1">
      <c r="A31" s="342"/>
      <c r="B31" s="285" t="s">
        <v>80</v>
      </c>
      <c r="C31" s="281"/>
      <c r="D31" s="281"/>
      <c r="E31" s="281"/>
      <c r="F31" s="281"/>
      <c r="G31" s="281"/>
      <c r="H31" s="281"/>
      <c r="I31" s="281"/>
      <c r="J31" s="281"/>
      <c r="K31" s="298">
        <f>K34+K39+K43</f>
        <v>0</v>
      </c>
      <c r="L31" s="299"/>
      <c r="M31" s="299"/>
      <c r="N31" s="299"/>
      <c r="O31" s="299"/>
      <c r="P31" s="299"/>
      <c r="Q31" s="299"/>
      <c r="R31" s="299"/>
      <c r="S31" s="294" t="s">
        <v>7</v>
      </c>
      <c r="T31" s="294"/>
      <c r="U31" s="295"/>
      <c r="V31" s="92"/>
      <c r="W31" s="90" t="str">
        <f>IF(K30="","",IF(K30&gt;K29,"","　←　⑥は⑤を上回る必要があります"))</f>
        <v/>
      </c>
      <c r="X31" s="200" t="s">
        <v>240</v>
      </c>
      <c r="Y31" s="78" t="s">
        <v>171</v>
      </c>
    </row>
    <row r="32" spans="1:30" ht="18.95" customHeight="1">
      <c r="A32" s="284"/>
      <c r="B32" s="280" t="s">
        <v>81</v>
      </c>
      <c r="C32" s="281"/>
      <c r="D32" s="281"/>
      <c r="E32" s="281"/>
      <c r="F32" s="281"/>
      <c r="G32" s="281"/>
      <c r="H32" s="281"/>
      <c r="I32" s="281"/>
      <c r="J32" s="281"/>
      <c r="K32" s="296">
        <f>K35+K40+K44</f>
        <v>0</v>
      </c>
      <c r="L32" s="297"/>
      <c r="M32" s="297"/>
      <c r="N32" s="297"/>
      <c r="O32" s="297"/>
      <c r="P32" s="297"/>
      <c r="Q32" s="297"/>
      <c r="R32" s="297"/>
      <c r="S32" s="281" t="s">
        <v>7</v>
      </c>
      <c r="T32" s="281"/>
      <c r="U32" s="289"/>
      <c r="V32" s="92"/>
      <c r="W32" s="90"/>
      <c r="X32" s="200" t="s">
        <v>235</v>
      </c>
      <c r="Y32" s="78" t="s">
        <v>172</v>
      </c>
    </row>
    <row r="33" spans="1:25" ht="18.95" customHeight="1">
      <c r="A33" s="283" t="s">
        <v>6</v>
      </c>
      <c r="B33" s="280" t="s">
        <v>181</v>
      </c>
      <c r="C33" s="281"/>
      <c r="D33" s="281"/>
      <c r="E33" s="281"/>
      <c r="F33" s="281"/>
      <c r="G33" s="281"/>
      <c r="H33" s="281"/>
      <c r="I33" s="281"/>
      <c r="J33" s="289"/>
      <c r="K33" s="292" t="str">
        <f>IF(K34=0,"",(K34-K35)/K36)</f>
        <v/>
      </c>
      <c r="L33" s="293"/>
      <c r="M33" s="293"/>
      <c r="N33" s="293"/>
      <c r="O33" s="293"/>
      <c r="P33" s="293"/>
      <c r="Q33" s="293"/>
      <c r="R33" s="293"/>
      <c r="S33" s="294" t="s">
        <v>190</v>
      </c>
      <c r="T33" s="294"/>
      <c r="U33" s="108"/>
      <c r="V33" s="124"/>
      <c r="W33" s="90" t="str">
        <f>IF(K38="","",IF(K38*2&lt;=K33,"","　←　⑦は⑧の２倍以上である必要があります"))</f>
        <v/>
      </c>
      <c r="X33" s="200" t="s">
        <v>236</v>
      </c>
      <c r="Y33" s="78" t="s">
        <v>173</v>
      </c>
    </row>
    <row r="34" spans="1:25" ht="18.95" customHeight="1">
      <c r="A34" s="342"/>
      <c r="B34" s="285" t="s">
        <v>129</v>
      </c>
      <c r="C34" s="281"/>
      <c r="D34" s="281"/>
      <c r="E34" s="281"/>
      <c r="F34" s="281"/>
      <c r="G34" s="281"/>
      <c r="H34" s="281"/>
      <c r="I34" s="281"/>
      <c r="J34" s="281"/>
      <c r="K34" s="288"/>
      <c r="L34" s="282"/>
      <c r="M34" s="282"/>
      <c r="N34" s="282"/>
      <c r="O34" s="282"/>
      <c r="P34" s="282"/>
      <c r="Q34" s="282"/>
      <c r="R34" s="282"/>
      <c r="S34" s="294" t="s">
        <v>7</v>
      </c>
      <c r="T34" s="294"/>
      <c r="U34" s="295"/>
      <c r="V34" s="92"/>
      <c r="W34" s="90"/>
      <c r="X34" s="200" t="s">
        <v>237</v>
      </c>
      <c r="Y34" s="79" t="s">
        <v>169</v>
      </c>
    </row>
    <row r="35" spans="1:25" ht="18.95" customHeight="1">
      <c r="A35" s="342"/>
      <c r="B35" s="280" t="s">
        <v>130</v>
      </c>
      <c r="C35" s="281"/>
      <c r="D35" s="281"/>
      <c r="E35" s="281"/>
      <c r="F35" s="281"/>
      <c r="G35" s="281"/>
      <c r="H35" s="281"/>
      <c r="I35" s="281"/>
      <c r="J35" s="281"/>
      <c r="K35" s="288"/>
      <c r="L35" s="282"/>
      <c r="M35" s="282"/>
      <c r="N35" s="282"/>
      <c r="O35" s="282"/>
      <c r="P35" s="282"/>
      <c r="Q35" s="282"/>
      <c r="R35" s="282"/>
      <c r="S35" s="281" t="s">
        <v>7</v>
      </c>
      <c r="T35" s="281"/>
      <c r="U35" s="289"/>
      <c r="V35" s="92"/>
      <c r="W35" s="90"/>
      <c r="X35" s="200" t="s">
        <v>243</v>
      </c>
      <c r="Y35" s="79" t="s">
        <v>200</v>
      </c>
    </row>
    <row r="36" spans="1:25" ht="18.95" customHeight="1">
      <c r="A36" s="342"/>
      <c r="B36" s="280" t="s">
        <v>131</v>
      </c>
      <c r="C36" s="281"/>
      <c r="D36" s="281"/>
      <c r="E36" s="281"/>
      <c r="F36" s="281"/>
      <c r="G36" s="281"/>
      <c r="H36" s="281"/>
      <c r="I36" s="281"/>
      <c r="J36" s="281"/>
      <c r="K36" s="290"/>
      <c r="L36" s="291"/>
      <c r="M36" s="291"/>
      <c r="N36" s="291"/>
      <c r="O36" s="291"/>
      <c r="P36" s="291"/>
      <c r="Q36" s="291"/>
      <c r="R36" s="291"/>
      <c r="S36" s="281" t="s">
        <v>128</v>
      </c>
      <c r="T36" s="281"/>
      <c r="U36" s="289"/>
      <c r="V36" s="92"/>
      <c r="W36" s="90"/>
      <c r="X36" s="200"/>
    </row>
    <row r="37" spans="1:25" ht="18.95" customHeight="1">
      <c r="A37" s="284"/>
      <c r="B37" s="280" t="s">
        <v>226</v>
      </c>
      <c r="C37" s="281"/>
      <c r="D37" s="281"/>
      <c r="E37" s="281"/>
      <c r="F37" s="281"/>
      <c r="G37" s="281"/>
      <c r="H37" s="281"/>
      <c r="I37" s="281"/>
      <c r="J37" s="281"/>
      <c r="K37" s="282"/>
      <c r="L37" s="282"/>
      <c r="M37" s="282"/>
      <c r="N37" s="282"/>
      <c r="O37" s="282"/>
      <c r="P37" s="282"/>
      <c r="Q37" s="282"/>
      <c r="R37" s="282"/>
      <c r="S37" s="281" t="s">
        <v>128</v>
      </c>
      <c r="T37" s="281"/>
      <c r="U37" s="109" t="s">
        <v>186</v>
      </c>
      <c r="V37" s="136"/>
      <c r="W37" s="91" t="str">
        <f>IF(ISNUMBER(O2),IF(O2&lt;=K37,"","　←　⑪欄に理由を記載してください"),IF(K36="","",IF(K37="","　←　記載して下さい",(IF(K37=0,"←　0の場合、⑪欄に理由を記載してください","")))))</f>
        <v/>
      </c>
      <c r="X37" s="200" t="s">
        <v>241</v>
      </c>
    </row>
    <row r="38" spans="1:25" ht="18.95" customHeight="1">
      <c r="A38" s="283" t="s">
        <v>132</v>
      </c>
      <c r="B38" s="280" t="s">
        <v>182</v>
      </c>
      <c r="C38" s="281"/>
      <c r="D38" s="281"/>
      <c r="E38" s="281"/>
      <c r="F38" s="281"/>
      <c r="G38" s="281"/>
      <c r="H38" s="281"/>
      <c r="I38" s="281"/>
      <c r="J38" s="289"/>
      <c r="K38" s="292" t="str">
        <f>IF(K39="","",(K39-K40)/K41)</f>
        <v/>
      </c>
      <c r="L38" s="293"/>
      <c r="M38" s="293"/>
      <c r="N38" s="293"/>
      <c r="O38" s="293"/>
      <c r="P38" s="293"/>
      <c r="Q38" s="293"/>
      <c r="R38" s="293"/>
      <c r="S38" s="294" t="s">
        <v>190</v>
      </c>
      <c r="T38" s="294"/>
      <c r="U38" s="108"/>
      <c r="V38" s="124"/>
      <c r="W38" s="90" t="str">
        <f>IF(AND(ISNUMBER(K38),ISNUMBER(K42)),IF(W40&gt;=W44,IF(K38&gt;=K42,"","　←　⑨は⑧を上回ることができません"),IF(K42*2&lt;=K38,"","　←　⑧は⑨の２倍以上である必要があります")),"")</f>
        <v/>
      </c>
      <c r="X38" s="200" t="s">
        <v>242</v>
      </c>
    </row>
    <row r="39" spans="1:25" ht="18.95" customHeight="1">
      <c r="A39" s="342"/>
      <c r="B39" s="280" t="s">
        <v>133</v>
      </c>
      <c r="C39" s="281"/>
      <c r="D39" s="281"/>
      <c r="E39" s="281"/>
      <c r="F39" s="281"/>
      <c r="G39" s="281"/>
      <c r="H39" s="281"/>
      <c r="I39" s="281"/>
      <c r="J39" s="289"/>
      <c r="K39" s="288"/>
      <c r="L39" s="282"/>
      <c r="M39" s="282"/>
      <c r="N39" s="282"/>
      <c r="O39" s="282"/>
      <c r="P39" s="282"/>
      <c r="Q39" s="282"/>
      <c r="R39" s="282"/>
      <c r="S39" s="294" t="s">
        <v>7</v>
      </c>
      <c r="T39" s="294"/>
      <c r="U39" s="295"/>
      <c r="V39" s="92"/>
      <c r="W39" s="90"/>
      <c r="X39" s="142"/>
    </row>
    <row r="40" spans="1:25" ht="18.95" customHeight="1">
      <c r="A40" s="342"/>
      <c r="B40" s="280" t="s">
        <v>134</v>
      </c>
      <c r="C40" s="281"/>
      <c r="D40" s="281"/>
      <c r="E40" s="281"/>
      <c r="F40" s="281"/>
      <c r="G40" s="281"/>
      <c r="H40" s="281"/>
      <c r="I40" s="281"/>
      <c r="J40" s="289"/>
      <c r="K40" s="288"/>
      <c r="L40" s="282"/>
      <c r="M40" s="282"/>
      <c r="N40" s="282"/>
      <c r="O40" s="282"/>
      <c r="P40" s="282"/>
      <c r="Q40" s="282"/>
      <c r="R40" s="282"/>
      <c r="S40" s="281" t="s">
        <v>7</v>
      </c>
      <c r="T40" s="281"/>
      <c r="U40" s="289"/>
      <c r="V40" s="92"/>
      <c r="W40" s="127" t="str">
        <f>IF(K41="","",K40/K41)</f>
        <v/>
      </c>
      <c r="X40" s="142"/>
    </row>
    <row r="41" spans="1:25" ht="18.95" customHeight="1">
      <c r="A41" s="284"/>
      <c r="B41" s="280" t="s">
        <v>135</v>
      </c>
      <c r="C41" s="281"/>
      <c r="D41" s="281"/>
      <c r="E41" s="281"/>
      <c r="F41" s="281"/>
      <c r="G41" s="281"/>
      <c r="H41" s="281"/>
      <c r="I41" s="281"/>
      <c r="J41" s="281"/>
      <c r="K41" s="290"/>
      <c r="L41" s="291"/>
      <c r="M41" s="291"/>
      <c r="N41" s="291"/>
      <c r="O41" s="291"/>
      <c r="P41" s="291"/>
      <c r="Q41" s="291"/>
      <c r="R41" s="291"/>
      <c r="S41" s="281" t="s">
        <v>128</v>
      </c>
      <c r="T41" s="281"/>
      <c r="U41" s="289"/>
      <c r="V41" s="92"/>
      <c r="W41" s="90"/>
      <c r="X41" s="142"/>
    </row>
    <row r="42" spans="1:25" ht="18.95" customHeight="1">
      <c r="A42" s="283" t="s">
        <v>136</v>
      </c>
      <c r="B42" s="280" t="s">
        <v>184</v>
      </c>
      <c r="C42" s="281"/>
      <c r="D42" s="281"/>
      <c r="E42" s="281"/>
      <c r="F42" s="281"/>
      <c r="G42" s="281"/>
      <c r="H42" s="281"/>
      <c r="I42" s="281"/>
      <c r="J42" s="289"/>
      <c r="K42" s="292" t="str">
        <f>IF(K43="","",(K43-K44)/K45)</f>
        <v/>
      </c>
      <c r="L42" s="293"/>
      <c r="M42" s="293"/>
      <c r="N42" s="293"/>
      <c r="O42" s="293"/>
      <c r="P42" s="293"/>
      <c r="Q42" s="293"/>
      <c r="R42" s="293"/>
      <c r="S42" s="294" t="s">
        <v>190</v>
      </c>
      <c r="T42" s="294"/>
      <c r="U42" s="108"/>
      <c r="V42" s="124"/>
      <c r="W42" s="90"/>
      <c r="X42" s="142"/>
    </row>
    <row r="43" spans="1:25" ht="18.95" customHeight="1">
      <c r="A43" s="342"/>
      <c r="B43" s="285" t="s">
        <v>137</v>
      </c>
      <c r="C43" s="286"/>
      <c r="D43" s="286"/>
      <c r="E43" s="286"/>
      <c r="F43" s="286"/>
      <c r="G43" s="286"/>
      <c r="H43" s="286"/>
      <c r="I43" s="286"/>
      <c r="J43" s="287"/>
      <c r="K43" s="288"/>
      <c r="L43" s="282"/>
      <c r="M43" s="282"/>
      <c r="N43" s="282"/>
      <c r="O43" s="282"/>
      <c r="P43" s="282"/>
      <c r="Q43" s="282"/>
      <c r="R43" s="282"/>
      <c r="S43" s="294" t="s">
        <v>7</v>
      </c>
      <c r="T43" s="294"/>
      <c r="U43" s="295"/>
      <c r="V43" s="92"/>
      <c r="W43" s="90"/>
      <c r="X43" s="142"/>
    </row>
    <row r="44" spans="1:25" ht="18.95" customHeight="1">
      <c r="A44" s="342"/>
      <c r="B44" s="280" t="s">
        <v>138</v>
      </c>
      <c r="C44" s="281"/>
      <c r="D44" s="281"/>
      <c r="E44" s="281"/>
      <c r="F44" s="281"/>
      <c r="G44" s="281"/>
      <c r="H44" s="281"/>
      <c r="I44" s="281"/>
      <c r="J44" s="289"/>
      <c r="K44" s="288"/>
      <c r="L44" s="282"/>
      <c r="M44" s="282"/>
      <c r="N44" s="282"/>
      <c r="O44" s="282"/>
      <c r="P44" s="282"/>
      <c r="Q44" s="282"/>
      <c r="R44" s="282"/>
      <c r="S44" s="281" t="s">
        <v>7</v>
      </c>
      <c r="T44" s="281"/>
      <c r="U44" s="289"/>
      <c r="V44" s="92"/>
      <c r="W44" s="127" t="str">
        <f>IF(K45="","",K44/K45)</f>
        <v/>
      </c>
      <c r="X44" s="142"/>
    </row>
    <row r="45" spans="1:25" ht="18.95" customHeight="1">
      <c r="A45" s="342"/>
      <c r="B45" s="280" t="s">
        <v>139</v>
      </c>
      <c r="C45" s="281"/>
      <c r="D45" s="281"/>
      <c r="E45" s="281"/>
      <c r="F45" s="281"/>
      <c r="G45" s="281"/>
      <c r="H45" s="281"/>
      <c r="I45" s="281"/>
      <c r="J45" s="281"/>
      <c r="K45" s="290"/>
      <c r="L45" s="291"/>
      <c r="M45" s="291"/>
      <c r="N45" s="291"/>
      <c r="O45" s="291"/>
      <c r="P45" s="291"/>
      <c r="Q45" s="291"/>
      <c r="R45" s="291"/>
      <c r="S45" s="281" t="s">
        <v>128</v>
      </c>
      <c r="T45" s="281"/>
      <c r="U45" s="289"/>
      <c r="V45" s="92"/>
      <c r="W45" s="90"/>
      <c r="X45" s="142"/>
    </row>
    <row r="46" spans="1:25" ht="18.95" customHeight="1">
      <c r="A46" s="284"/>
      <c r="B46" s="280" t="s">
        <v>227</v>
      </c>
      <c r="C46" s="281"/>
      <c r="D46" s="281"/>
      <c r="E46" s="281"/>
      <c r="F46" s="281"/>
      <c r="G46" s="281"/>
      <c r="H46" s="281"/>
      <c r="I46" s="281"/>
      <c r="J46" s="281"/>
      <c r="K46" s="282"/>
      <c r="L46" s="282"/>
      <c r="M46" s="282"/>
      <c r="N46" s="282"/>
      <c r="O46" s="282"/>
      <c r="P46" s="282"/>
      <c r="Q46" s="282"/>
      <c r="R46" s="282"/>
      <c r="S46" s="281" t="s">
        <v>7</v>
      </c>
      <c r="T46" s="281"/>
      <c r="U46" s="109" t="s">
        <v>186</v>
      </c>
      <c r="V46" s="136"/>
      <c r="W46" s="91" t="str">
        <f>IF(K46=0,"",IF(K46&lt;=4400000,"","　←　賃金改善後の賃金が440万円を上回ってはいけません"))</f>
        <v/>
      </c>
      <c r="X46" s="192"/>
    </row>
    <row r="47" spans="1:25" ht="18.95" customHeight="1">
      <c r="A47" s="283" t="s">
        <v>140</v>
      </c>
      <c r="B47" s="285" t="s">
        <v>70</v>
      </c>
      <c r="C47" s="286"/>
      <c r="D47" s="286"/>
      <c r="E47" s="286"/>
      <c r="F47" s="286"/>
      <c r="G47" s="286"/>
      <c r="H47" s="286"/>
      <c r="I47" s="286"/>
      <c r="J47" s="286"/>
      <c r="K47" s="203" t="s">
        <v>124</v>
      </c>
      <c r="L47" s="204"/>
      <c r="M47" s="204"/>
      <c r="N47" s="204"/>
      <c r="O47" s="204"/>
      <c r="P47" s="74" t="s">
        <v>73</v>
      </c>
      <c r="Q47" s="204" t="s">
        <v>125</v>
      </c>
      <c r="R47" s="204"/>
      <c r="S47" s="204"/>
      <c r="T47" s="204"/>
      <c r="U47" s="205"/>
      <c r="V47" s="133"/>
      <c r="W47" s="82"/>
      <c r="X47" s="66"/>
    </row>
    <row r="48" spans="1:25" ht="18.95" customHeight="1">
      <c r="A48" s="284"/>
      <c r="B48" s="285" t="s">
        <v>210</v>
      </c>
      <c r="C48" s="286"/>
      <c r="D48" s="286"/>
      <c r="E48" s="286"/>
      <c r="F48" s="286"/>
      <c r="G48" s="286"/>
      <c r="H48" s="286"/>
      <c r="I48" s="286"/>
      <c r="J48" s="286"/>
      <c r="K48" s="286"/>
      <c r="L48" s="286"/>
      <c r="M48" s="286"/>
      <c r="N48" s="286"/>
      <c r="O48" s="286"/>
      <c r="P48" s="286"/>
      <c r="Q48" s="286"/>
      <c r="R48" s="286"/>
      <c r="S48" s="286"/>
      <c r="T48" s="286"/>
      <c r="U48" s="287"/>
      <c r="V48" s="137"/>
      <c r="W48" s="93"/>
      <c r="X48" s="66"/>
    </row>
    <row r="49" spans="1:24" ht="42.75" customHeight="1">
      <c r="A49" s="260" t="s">
        <v>141</v>
      </c>
      <c r="B49" s="263" t="s">
        <v>183</v>
      </c>
      <c r="C49" s="264"/>
      <c r="D49" s="264"/>
      <c r="E49" s="264"/>
      <c r="F49" s="264"/>
      <c r="G49" s="264"/>
      <c r="H49" s="264"/>
      <c r="I49" s="264"/>
      <c r="J49" s="264"/>
      <c r="K49" s="264"/>
      <c r="L49" s="264"/>
      <c r="M49" s="264"/>
      <c r="N49" s="264"/>
      <c r="O49" s="264"/>
      <c r="P49" s="264"/>
      <c r="Q49" s="264"/>
      <c r="R49" s="264"/>
      <c r="S49" s="264"/>
      <c r="T49" s="264"/>
      <c r="U49" s="265"/>
      <c r="V49" s="125"/>
      <c r="W49" s="94"/>
      <c r="X49" s="66"/>
    </row>
    <row r="50" spans="1:24" ht="15.75" customHeight="1">
      <c r="A50" s="261"/>
      <c r="B50" s="266" t="s">
        <v>154</v>
      </c>
      <c r="C50" s="267"/>
      <c r="D50" s="272"/>
      <c r="E50" s="273"/>
      <c r="F50" s="273"/>
      <c r="G50" s="273"/>
      <c r="H50" s="273"/>
      <c r="I50" s="273"/>
      <c r="J50" s="273"/>
      <c r="K50" s="273"/>
      <c r="L50" s="273"/>
      <c r="M50" s="273"/>
      <c r="N50" s="273"/>
      <c r="O50" s="273"/>
      <c r="P50" s="273"/>
      <c r="Q50" s="273"/>
      <c r="R50" s="273"/>
      <c r="S50" s="273"/>
      <c r="T50" s="273"/>
      <c r="U50" s="274"/>
      <c r="V50" s="138"/>
      <c r="W50" s="88"/>
      <c r="X50" s="66"/>
    </row>
    <row r="51" spans="1:24" ht="15.75" customHeight="1">
      <c r="A51" s="261"/>
      <c r="B51" s="268"/>
      <c r="C51" s="269"/>
      <c r="D51" s="275"/>
      <c r="E51" s="275"/>
      <c r="F51" s="275"/>
      <c r="G51" s="275"/>
      <c r="H51" s="275"/>
      <c r="I51" s="275"/>
      <c r="J51" s="275"/>
      <c r="K51" s="275"/>
      <c r="L51" s="275"/>
      <c r="M51" s="275"/>
      <c r="N51" s="275"/>
      <c r="O51" s="275"/>
      <c r="P51" s="275"/>
      <c r="Q51" s="275"/>
      <c r="R51" s="275"/>
      <c r="S51" s="275"/>
      <c r="T51" s="275"/>
      <c r="U51" s="276"/>
      <c r="V51" s="138"/>
      <c r="W51" s="88"/>
      <c r="X51" s="66"/>
    </row>
    <row r="52" spans="1:24" ht="15.75" customHeight="1">
      <c r="A52" s="261"/>
      <c r="B52" s="268"/>
      <c r="C52" s="269"/>
      <c r="D52" s="275"/>
      <c r="E52" s="275"/>
      <c r="F52" s="275"/>
      <c r="G52" s="275"/>
      <c r="H52" s="275"/>
      <c r="I52" s="275"/>
      <c r="J52" s="275"/>
      <c r="K52" s="275"/>
      <c r="L52" s="275"/>
      <c r="M52" s="275"/>
      <c r="N52" s="275"/>
      <c r="O52" s="275"/>
      <c r="P52" s="275"/>
      <c r="Q52" s="275"/>
      <c r="R52" s="275"/>
      <c r="S52" s="275"/>
      <c r="T52" s="275"/>
      <c r="U52" s="276"/>
      <c r="V52" s="138"/>
      <c r="W52" s="88"/>
      <c r="X52" s="66"/>
    </row>
    <row r="53" spans="1:24" ht="15.75" customHeight="1">
      <c r="A53" s="261"/>
      <c r="B53" s="268"/>
      <c r="C53" s="269"/>
      <c r="D53" s="275"/>
      <c r="E53" s="275"/>
      <c r="F53" s="275"/>
      <c r="G53" s="275"/>
      <c r="H53" s="275"/>
      <c r="I53" s="275"/>
      <c r="J53" s="275"/>
      <c r="K53" s="275"/>
      <c r="L53" s="275"/>
      <c r="M53" s="275"/>
      <c r="N53" s="275"/>
      <c r="O53" s="275"/>
      <c r="P53" s="275"/>
      <c r="Q53" s="275"/>
      <c r="R53" s="275"/>
      <c r="S53" s="275"/>
      <c r="T53" s="275"/>
      <c r="U53" s="276"/>
      <c r="V53" s="138"/>
      <c r="W53" s="88"/>
      <c r="X53" s="66"/>
    </row>
    <row r="54" spans="1:24" ht="15.75" customHeight="1">
      <c r="A54" s="261"/>
      <c r="B54" s="270"/>
      <c r="C54" s="271"/>
      <c r="D54" s="277"/>
      <c r="E54" s="277"/>
      <c r="F54" s="277"/>
      <c r="G54" s="277"/>
      <c r="H54" s="277"/>
      <c r="I54" s="277"/>
      <c r="J54" s="277"/>
      <c r="K54" s="277"/>
      <c r="L54" s="277"/>
      <c r="M54" s="277"/>
      <c r="N54" s="277"/>
      <c r="O54" s="277"/>
      <c r="P54" s="277"/>
      <c r="Q54" s="277"/>
      <c r="R54" s="277"/>
      <c r="S54" s="277"/>
      <c r="T54" s="277"/>
      <c r="U54" s="278"/>
      <c r="V54" s="138"/>
      <c r="W54" s="88"/>
      <c r="X54" s="66"/>
    </row>
    <row r="55" spans="1:24" ht="15.75" customHeight="1">
      <c r="A55" s="261"/>
      <c r="B55" s="268" t="s">
        <v>207</v>
      </c>
      <c r="C55" s="269"/>
      <c r="D55" s="279"/>
      <c r="E55" s="275"/>
      <c r="F55" s="275"/>
      <c r="G55" s="275"/>
      <c r="H55" s="275"/>
      <c r="I55" s="275"/>
      <c r="J55" s="275"/>
      <c r="K55" s="275"/>
      <c r="L55" s="275"/>
      <c r="M55" s="275"/>
      <c r="N55" s="275"/>
      <c r="O55" s="275"/>
      <c r="P55" s="275"/>
      <c r="Q55" s="275"/>
      <c r="R55" s="275"/>
      <c r="S55" s="275"/>
      <c r="T55" s="275"/>
      <c r="U55" s="276"/>
      <c r="V55" s="138"/>
      <c r="W55" s="88"/>
      <c r="X55" s="66"/>
    </row>
    <row r="56" spans="1:24" ht="15.75" customHeight="1">
      <c r="A56" s="261"/>
      <c r="B56" s="268"/>
      <c r="C56" s="269"/>
      <c r="D56" s="275"/>
      <c r="E56" s="275"/>
      <c r="F56" s="275"/>
      <c r="G56" s="275"/>
      <c r="H56" s="275"/>
      <c r="I56" s="275"/>
      <c r="J56" s="275"/>
      <c r="K56" s="275"/>
      <c r="L56" s="275"/>
      <c r="M56" s="275"/>
      <c r="N56" s="275"/>
      <c r="O56" s="275"/>
      <c r="P56" s="275"/>
      <c r="Q56" s="275"/>
      <c r="R56" s="275"/>
      <c r="S56" s="275"/>
      <c r="T56" s="275"/>
      <c r="U56" s="276"/>
      <c r="V56" s="138"/>
      <c r="W56" s="88"/>
      <c r="X56" s="66"/>
    </row>
    <row r="57" spans="1:24" ht="15.75" customHeight="1">
      <c r="A57" s="261"/>
      <c r="B57" s="268"/>
      <c r="C57" s="269"/>
      <c r="D57" s="275"/>
      <c r="E57" s="275"/>
      <c r="F57" s="275"/>
      <c r="G57" s="275"/>
      <c r="H57" s="275"/>
      <c r="I57" s="275"/>
      <c r="J57" s="275"/>
      <c r="K57" s="275"/>
      <c r="L57" s="275"/>
      <c r="M57" s="275"/>
      <c r="N57" s="275"/>
      <c r="O57" s="275"/>
      <c r="P57" s="275"/>
      <c r="Q57" s="275"/>
      <c r="R57" s="275"/>
      <c r="S57" s="275"/>
      <c r="T57" s="275"/>
      <c r="U57" s="276"/>
      <c r="V57" s="138"/>
      <c r="W57" s="88"/>
      <c r="X57" s="66"/>
    </row>
    <row r="58" spans="1:24" ht="15.75" customHeight="1">
      <c r="A58" s="261"/>
      <c r="B58" s="268"/>
      <c r="C58" s="269"/>
      <c r="D58" s="275"/>
      <c r="E58" s="275"/>
      <c r="F58" s="275"/>
      <c r="G58" s="275"/>
      <c r="H58" s="275"/>
      <c r="I58" s="275"/>
      <c r="J58" s="275"/>
      <c r="K58" s="275"/>
      <c r="L58" s="275"/>
      <c r="M58" s="275"/>
      <c r="N58" s="275"/>
      <c r="O58" s="275"/>
      <c r="P58" s="275"/>
      <c r="Q58" s="275"/>
      <c r="R58" s="275"/>
      <c r="S58" s="275"/>
      <c r="T58" s="275"/>
      <c r="U58" s="276"/>
      <c r="V58" s="138"/>
      <c r="W58" s="88"/>
      <c r="X58" s="66"/>
    </row>
    <row r="59" spans="1:24" ht="15.75" customHeight="1">
      <c r="A59" s="262"/>
      <c r="B59" s="270"/>
      <c r="C59" s="271"/>
      <c r="D59" s="277"/>
      <c r="E59" s="277"/>
      <c r="F59" s="277"/>
      <c r="G59" s="277"/>
      <c r="H59" s="277"/>
      <c r="I59" s="277"/>
      <c r="J59" s="277"/>
      <c r="K59" s="277"/>
      <c r="L59" s="277"/>
      <c r="M59" s="277"/>
      <c r="N59" s="277"/>
      <c r="O59" s="277"/>
      <c r="P59" s="277"/>
      <c r="Q59" s="277"/>
      <c r="R59" s="277"/>
      <c r="S59" s="277"/>
      <c r="T59" s="277"/>
      <c r="U59" s="278"/>
      <c r="V59" s="138"/>
      <c r="W59" s="88"/>
    </row>
    <row r="60" spans="1:24" ht="21.75" customHeight="1">
      <c r="A60" s="12"/>
      <c r="B60" s="13"/>
      <c r="C60" s="13"/>
      <c r="D60" s="13"/>
      <c r="E60" s="13"/>
      <c r="F60" s="13"/>
      <c r="G60" s="13"/>
      <c r="H60" s="13"/>
      <c r="I60" s="13"/>
      <c r="J60" s="13"/>
      <c r="K60" s="13"/>
      <c r="L60" s="13"/>
      <c r="M60" s="13"/>
      <c r="N60" s="13"/>
      <c r="O60" s="13"/>
      <c r="P60" s="13"/>
      <c r="Q60" s="13"/>
      <c r="R60" s="13"/>
      <c r="S60" s="13"/>
      <c r="T60" s="13"/>
      <c r="U60" s="13"/>
    </row>
    <row r="61" spans="1:24" ht="21.75" customHeight="1">
      <c r="A61" s="12"/>
      <c r="B61" s="13"/>
      <c r="C61" s="13"/>
      <c r="D61" s="13"/>
      <c r="E61" s="13"/>
      <c r="F61" s="13"/>
      <c r="G61" s="13"/>
      <c r="H61" s="13"/>
      <c r="I61" s="13"/>
      <c r="J61" s="13"/>
      <c r="K61" s="13"/>
      <c r="L61" s="13"/>
      <c r="M61" s="13"/>
      <c r="N61" s="13"/>
      <c r="O61" s="13"/>
      <c r="P61" s="13"/>
      <c r="Q61" s="13"/>
      <c r="R61" s="13"/>
      <c r="S61" s="13"/>
      <c r="T61" s="13"/>
      <c r="U61" s="13"/>
    </row>
    <row r="62" spans="1:24" ht="21.75" customHeight="1">
      <c r="A62" s="12"/>
      <c r="B62" s="13"/>
      <c r="C62" s="13"/>
      <c r="D62" s="13"/>
      <c r="E62" s="13"/>
      <c r="F62" s="13"/>
      <c r="G62" s="13"/>
      <c r="H62" s="13"/>
      <c r="I62" s="13"/>
      <c r="J62" s="13"/>
      <c r="K62" s="13"/>
      <c r="L62" s="13"/>
      <c r="M62" s="13"/>
      <c r="N62" s="13"/>
      <c r="O62" s="13"/>
      <c r="P62" s="13"/>
      <c r="Q62" s="13"/>
      <c r="R62" s="13"/>
      <c r="S62" s="13"/>
      <c r="T62" s="13"/>
      <c r="U62" s="13"/>
    </row>
    <row r="63" spans="1:24" ht="21.75" customHeight="1">
      <c r="A63" s="12"/>
      <c r="B63" s="13"/>
      <c r="C63" s="13"/>
      <c r="D63" s="13"/>
      <c r="E63" s="13"/>
      <c r="F63" s="13"/>
      <c r="G63" s="13"/>
      <c r="H63" s="13"/>
      <c r="I63" s="13"/>
      <c r="J63" s="13"/>
      <c r="K63" s="13"/>
      <c r="L63" s="13"/>
      <c r="M63" s="13"/>
      <c r="N63" s="13"/>
      <c r="O63" s="13"/>
      <c r="P63" s="13"/>
      <c r="Q63" s="13"/>
      <c r="R63" s="13"/>
      <c r="S63" s="13"/>
      <c r="T63" s="13"/>
      <c r="U63" s="13"/>
    </row>
    <row r="64" spans="1:24" ht="12.75" customHeight="1">
      <c r="A64" s="13"/>
      <c r="B64" s="13"/>
      <c r="C64" s="13"/>
      <c r="D64" s="13"/>
      <c r="E64" s="13"/>
      <c r="F64" s="13"/>
      <c r="G64" s="13"/>
      <c r="H64" s="13"/>
      <c r="I64" s="13"/>
      <c r="J64" s="13"/>
      <c r="K64" s="13"/>
      <c r="L64" s="13"/>
      <c r="M64" s="13"/>
      <c r="N64" s="13"/>
      <c r="O64" s="13"/>
      <c r="P64" s="13"/>
      <c r="Q64" s="13"/>
      <c r="R64" s="13"/>
      <c r="S64" s="13"/>
      <c r="T64" s="13"/>
      <c r="U64" s="13"/>
    </row>
    <row r="65" spans="1:36" ht="13.5" customHeight="1">
      <c r="A65" s="13"/>
      <c r="B65" s="13"/>
      <c r="C65" s="13"/>
      <c r="D65" s="13"/>
      <c r="E65" s="13"/>
      <c r="F65" s="13"/>
      <c r="G65" s="13"/>
      <c r="H65" s="13"/>
      <c r="I65" s="13"/>
      <c r="J65" s="13"/>
      <c r="K65" s="13"/>
      <c r="L65" s="13"/>
      <c r="M65" s="13"/>
      <c r="N65" s="13"/>
      <c r="O65" s="13"/>
      <c r="P65" s="13"/>
      <c r="Q65" s="13"/>
      <c r="R65" s="13"/>
      <c r="S65" s="13"/>
      <c r="T65" s="13"/>
      <c r="U65" s="13"/>
    </row>
    <row r="66" spans="1:36" ht="12" customHeight="1">
      <c r="A66" s="13"/>
      <c r="B66" s="13"/>
      <c r="C66" s="13"/>
      <c r="D66" s="13"/>
      <c r="E66" s="13"/>
      <c r="F66" s="13"/>
      <c r="G66" s="13"/>
      <c r="H66" s="13"/>
      <c r="I66" s="13"/>
      <c r="J66" s="13"/>
      <c r="K66" s="13"/>
      <c r="L66" s="13"/>
      <c r="M66" s="13"/>
      <c r="N66" s="13"/>
      <c r="O66" s="13"/>
      <c r="P66" s="13"/>
      <c r="Q66" s="13"/>
      <c r="R66" s="13"/>
      <c r="S66" s="13"/>
      <c r="T66" s="13"/>
      <c r="U66" s="13"/>
      <c r="X66" s="66"/>
    </row>
    <row r="67" spans="1:36" ht="21" customHeight="1">
      <c r="A67" s="217" t="s">
        <v>144</v>
      </c>
      <c r="B67" s="218"/>
      <c r="C67" s="218"/>
      <c r="D67" s="218"/>
      <c r="E67" s="218"/>
      <c r="F67" s="218"/>
      <c r="G67" s="218"/>
      <c r="H67" s="218"/>
      <c r="I67" s="218"/>
      <c r="J67" s="218"/>
      <c r="K67" s="218"/>
      <c r="L67" s="218"/>
      <c r="M67" s="218"/>
      <c r="N67" s="218"/>
      <c r="O67" s="218"/>
      <c r="P67" s="218"/>
      <c r="Q67" s="218"/>
      <c r="R67" s="218"/>
      <c r="S67" s="218"/>
      <c r="T67" s="218"/>
      <c r="U67" s="218"/>
      <c r="V67" s="92"/>
      <c r="W67" s="88"/>
      <c r="X67" s="66"/>
    </row>
    <row r="68" spans="1:36" ht="30.75" customHeight="1" thickBot="1">
      <c r="A68" s="219" t="s">
        <v>150</v>
      </c>
      <c r="B68" s="220"/>
      <c r="C68" s="220"/>
      <c r="D68" s="220"/>
      <c r="E68" s="220"/>
      <c r="F68" s="220"/>
      <c r="G68" s="220"/>
      <c r="H68" s="220"/>
      <c r="I68" s="220"/>
      <c r="J68" s="220"/>
      <c r="K68" s="220"/>
      <c r="L68" s="220"/>
      <c r="M68" s="220"/>
      <c r="N68" s="220"/>
      <c r="O68" s="220"/>
      <c r="P68" s="220"/>
      <c r="Q68" s="220"/>
      <c r="R68" s="220"/>
      <c r="S68" s="220"/>
      <c r="T68" s="220"/>
      <c r="U68" s="221"/>
      <c r="V68" s="126"/>
      <c r="W68" s="95"/>
      <c r="X68" s="197"/>
      <c r="Y68" s="96"/>
      <c r="Z68" s="96"/>
      <c r="AA68" s="96"/>
      <c r="AB68" s="96"/>
    </row>
    <row r="69" spans="1:36" s="3" customFormat="1" ht="15.95" customHeight="1">
      <c r="A69" s="254" t="s">
        <v>84</v>
      </c>
      <c r="B69" s="255"/>
      <c r="C69" s="45"/>
      <c r="D69" s="258" t="s">
        <v>85</v>
      </c>
      <c r="E69" s="258"/>
      <c r="F69" s="258"/>
      <c r="G69" s="258"/>
      <c r="H69" s="258"/>
      <c r="I69" s="258"/>
      <c r="J69" s="258"/>
      <c r="K69" s="258"/>
      <c r="L69" s="258"/>
      <c r="M69" s="258"/>
      <c r="N69" s="258"/>
      <c r="O69" s="258"/>
      <c r="P69" s="258"/>
      <c r="Q69" s="258"/>
      <c r="R69" s="258"/>
      <c r="S69" s="258"/>
      <c r="T69" s="258"/>
      <c r="U69" s="259"/>
      <c r="V69" s="122"/>
      <c r="W69" s="97"/>
      <c r="X69" s="197"/>
      <c r="Y69" s="96"/>
      <c r="Z69" s="96"/>
      <c r="AA69" s="96"/>
      <c r="AB69" s="96"/>
      <c r="AC69" s="96"/>
      <c r="AD69" s="96"/>
      <c r="AE69" s="4"/>
      <c r="AF69" s="4"/>
      <c r="AG69" s="4"/>
      <c r="AH69" s="4"/>
      <c r="AI69" s="4"/>
      <c r="AJ69" s="4"/>
    </row>
    <row r="70" spans="1:36" s="3" customFormat="1" ht="18" customHeight="1">
      <c r="A70" s="236"/>
      <c r="B70" s="237"/>
      <c r="C70" s="46"/>
      <c r="D70" s="240"/>
      <c r="E70" s="240"/>
      <c r="F70" s="240"/>
      <c r="G70" s="240"/>
      <c r="H70" s="240"/>
      <c r="I70" s="240"/>
      <c r="J70" s="240"/>
      <c r="K70" s="240"/>
      <c r="L70" s="240"/>
      <c r="M70" s="240"/>
      <c r="N70" s="240"/>
      <c r="O70" s="240"/>
      <c r="P70" s="240"/>
      <c r="Q70" s="240"/>
      <c r="R70" s="240"/>
      <c r="S70" s="240"/>
      <c r="T70" s="240"/>
      <c r="U70" s="241"/>
      <c r="V70" s="122"/>
      <c r="W70" s="97"/>
      <c r="X70" s="197"/>
      <c r="Y70" s="96"/>
      <c r="Z70" s="96"/>
      <c r="AA70" s="96"/>
      <c r="AB70" s="96"/>
      <c r="AC70" s="96"/>
      <c r="AD70" s="96"/>
      <c r="AE70" s="4"/>
      <c r="AF70" s="4"/>
      <c r="AG70" s="4"/>
      <c r="AH70" s="4"/>
      <c r="AI70" s="4"/>
      <c r="AJ70" s="4"/>
    </row>
    <row r="71" spans="1:36" s="3" customFormat="1" ht="12" customHeight="1">
      <c r="A71" s="236"/>
      <c r="B71" s="237"/>
      <c r="C71" s="47"/>
      <c r="D71" s="240" t="s">
        <v>86</v>
      </c>
      <c r="E71" s="240"/>
      <c r="F71" s="240"/>
      <c r="G71" s="240"/>
      <c r="H71" s="240"/>
      <c r="I71" s="240"/>
      <c r="J71" s="240"/>
      <c r="K71" s="240"/>
      <c r="L71" s="240"/>
      <c r="M71" s="240"/>
      <c r="N71" s="240"/>
      <c r="O71" s="240"/>
      <c r="P71" s="240"/>
      <c r="Q71" s="240"/>
      <c r="R71" s="240"/>
      <c r="S71" s="240"/>
      <c r="T71" s="240"/>
      <c r="U71" s="241"/>
      <c r="V71" s="122"/>
      <c r="W71" s="97"/>
      <c r="X71" s="197"/>
      <c r="Y71" s="96"/>
      <c r="Z71" s="96"/>
      <c r="AA71" s="96"/>
      <c r="AB71" s="96"/>
      <c r="AC71" s="96"/>
      <c r="AD71" s="96"/>
      <c r="AE71" s="4"/>
      <c r="AF71" s="4"/>
      <c r="AG71" s="4"/>
      <c r="AH71" s="4"/>
      <c r="AI71" s="4"/>
      <c r="AJ71" s="4"/>
    </row>
    <row r="72" spans="1:36" s="3" customFormat="1" ht="12" customHeight="1">
      <c r="A72" s="236"/>
      <c r="B72" s="237"/>
      <c r="C72" s="47"/>
      <c r="D72" s="240" t="s">
        <v>87</v>
      </c>
      <c r="E72" s="240"/>
      <c r="F72" s="240"/>
      <c r="G72" s="240"/>
      <c r="H72" s="240"/>
      <c r="I72" s="240"/>
      <c r="J72" s="240"/>
      <c r="K72" s="240"/>
      <c r="L72" s="240"/>
      <c r="M72" s="240"/>
      <c r="N72" s="240"/>
      <c r="O72" s="240"/>
      <c r="P72" s="240"/>
      <c r="Q72" s="240"/>
      <c r="R72" s="240"/>
      <c r="S72" s="240"/>
      <c r="T72" s="240"/>
      <c r="U72" s="241"/>
      <c r="V72" s="122"/>
      <c r="W72" s="97"/>
      <c r="X72" s="197"/>
      <c r="Y72" s="96"/>
      <c r="Z72" s="96"/>
      <c r="AA72" s="96"/>
      <c r="AB72" s="96"/>
      <c r="AC72" s="96"/>
      <c r="AD72" s="96"/>
      <c r="AE72" s="4"/>
      <c r="AF72" s="4"/>
      <c r="AG72" s="4"/>
      <c r="AH72" s="4"/>
      <c r="AI72" s="4"/>
      <c r="AJ72" s="4"/>
    </row>
    <row r="73" spans="1:36" s="3" customFormat="1" ht="12" customHeight="1">
      <c r="A73" s="236"/>
      <c r="B73" s="237"/>
      <c r="C73" s="47"/>
      <c r="D73" s="240" t="s">
        <v>88</v>
      </c>
      <c r="E73" s="240"/>
      <c r="F73" s="240"/>
      <c r="G73" s="240"/>
      <c r="H73" s="240"/>
      <c r="I73" s="240"/>
      <c r="J73" s="240"/>
      <c r="K73" s="240"/>
      <c r="L73" s="240"/>
      <c r="M73" s="240"/>
      <c r="N73" s="240"/>
      <c r="O73" s="240"/>
      <c r="P73" s="240"/>
      <c r="Q73" s="240"/>
      <c r="R73" s="240"/>
      <c r="S73" s="240"/>
      <c r="T73" s="240"/>
      <c r="U73" s="241"/>
      <c r="V73" s="122"/>
      <c r="W73" s="97"/>
      <c r="X73" s="197"/>
      <c r="Y73" s="96"/>
      <c r="Z73" s="96"/>
      <c r="AA73" s="96"/>
      <c r="AB73" s="96"/>
      <c r="AC73" s="96"/>
      <c r="AD73" s="96"/>
      <c r="AE73" s="4"/>
      <c r="AF73" s="4"/>
      <c r="AG73" s="4"/>
      <c r="AH73" s="4"/>
      <c r="AI73" s="4"/>
      <c r="AJ73" s="4"/>
    </row>
    <row r="74" spans="1:36" s="3" customFormat="1" ht="12" customHeight="1">
      <c r="A74" s="256"/>
      <c r="B74" s="257"/>
      <c r="C74" s="48"/>
      <c r="D74" s="6" t="s">
        <v>89</v>
      </c>
      <c r="E74" s="253"/>
      <c r="F74" s="253"/>
      <c r="G74" s="253"/>
      <c r="H74" s="253"/>
      <c r="I74" s="253"/>
      <c r="J74" s="253"/>
      <c r="K74" s="253"/>
      <c r="L74" s="253"/>
      <c r="M74" s="253"/>
      <c r="N74" s="253"/>
      <c r="O74" s="253"/>
      <c r="P74" s="6" t="s">
        <v>107</v>
      </c>
      <c r="Q74" s="6"/>
      <c r="R74" s="6"/>
      <c r="S74" s="6"/>
      <c r="T74" s="6"/>
      <c r="U74" s="25"/>
      <c r="V74" s="4"/>
      <c r="W74" s="97"/>
      <c r="X74" s="197"/>
      <c r="Y74" s="96"/>
      <c r="Z74" s="96"/>
      <c r="AA74" s="96"/>
      <c r="AB74" s="96"/>
      <c r="AC74" s="96"/>
      <c r="AD74" s="96"/>
      <c r="AE74" s="4"/>
      <c r="AF74" s="4"/>
      <c r="AG74" s="4"/>
      <c r="AH74" s="4"/>
      <c r="AI74" s="4"/>
      <c r="AJ74" s="4"/>
    </row>
    <row r="75" spans="1:36" s="3" customFormat="1" ht="12" customHeight="1">
      <c r="A75" s="243" t="s">
        <v>104</v>
      </c>
      <c r="B75" s="244"/>
      <c r="C75" s="49"/>
      <c r="D75" s="249" t="s">
        <v>90</v>
      </c>
      <c r="E75" s="249"/>
      <c r="F75" s="249"/>
      <c r="G75" s="249"/>
      <c r="H75" s="249"/>
      <c r="I75" s="249"/>
      <c r="J75" s="249"/>
      <c r="K75" s="249"/>
      <c r="L75" s="249"/>
      <c r="M75" s="249"/>
      <c r="N75" s="249"/>
      <c r="O75" s="249"/>
      <c r="P75" s="249"/>
      <c r="Q75" s="249"/>
      <c r="R75" s="249"/>
      <c r="S75" s="249"/>
      <c r="T75" s="249"/>
      <c r="U75" s="250"/>
      <c r="V75" s="122"/>
      <c r="W75" s="97"/>
      <c r="X75" s="198"/>
      <c r="Y75" s="98"/>
      <c r="Z75" s="98"/>
      <c r="AA75" s="98"/>
      <c r="AB75" s="98"/>
      <c r="AC75" s="96"/>
      <c r="AD75" s="96"/>
      <c r="AE75" s="4"/>
      <c r="AF75" s="4"/>
      <c r="AG75" s="4"/>
      <c r="AH75" s="4"/>
      <c r="AI75" s="4"/>
      <c r="AJ75" s="4"/>
    </row>
    <row r="76" spans="1:36" s="3" customFormat="1" ht="12" customHeight="1">
      <c r="A76" s="245"/>
      <c r="B76" s="246"/>
      <c r="C76" s="47"/>
      <c r="D76" s="251" t="s">
        <v>91</v>
      </c>
      <c r="E76" s="251"/>
      <c r="F76" s="251"/>
      <c r="G76" s="251"/>
      <c r="H76" s="251"/>
      <c r="I76" s="251"/>
      <c r="J76" s="251"/>
      <c r="K76" s="251"/>
      <c r="L76" s="251"/>
      <c r="M76" s="251"/>
      <c r="N76" s="251"/>
      <c r="O76" s="251"/>
      <c r="P76" s="251"/>
      <c r="Q76" s="251"/>
      <c r="R76" s="251"/>
      <c r="S76" s="251"/>
      <c r="T76" s="251"/>
      <c r="U76" s="252"/>
      <c r="V76" s="123"/>
      <c r="W76" s="99"/>
      <c r="X76" s="197"/>
      <c r="Y76" s="96"/>
      <c r="Z76" s="96"/>
      <c r="AA76" s="96"/>
      <c r="AB76" s="96"/>
      <c r="AC76" s="98"/>
      <c r="AD76" s="98"/>
      <c r="AE76" s="5"/>
      <c r="AF76" s="5"/>
      <c r="AG76" s="5"/>
      <c r="AH76" s="5"/>
      <c r="AI76" s="5"/>
      <c r="AJ76" s="5"/>
    </row>
    <row r="77" spans="1:36" s="3" customFormat="1" ht="24" customHeight="1">
      <c r="A77" s="245"/>
      <c r="B77" s="246"/>
      <c r="C77" s="47"/>
      <c r="D77" s="240" t="s">
        <v>92</v>
      </c>
      <c r="E77" s="240"/>
      <c r="F77" s="240"/>
      <c r="G77" s="240"/>
      <c r="H77" s="240"/>
      <c r="I77" s="240"/>
      <c r="J77" s="240"/>
      <c r="K77" s="240"/>
      <c r="L77" s="240"/>
      <c r="M77" s="240"/>
      <c r="N77" s="240"/>
      <c r="O77" s="240"/>
      <c r="P77" s="240"/>
      <c r="Q77" s="240"/>
      <c r="R77" s="240"/>
      <c r="S77" s="240"/>
      <c r="T77" s="240"/>
      <c r="U77" s="241"/>
      <c r="V77" s="122"/>
      <c r="W77" s="97"/>
      <c r="X77" s="197"/>
      <c r="Y77" s="96"/>
      <c r="Z77" s="96"/>
      <c r="AA77" s="96"/>
      <c r="AB77" s="96"/>
      <c r="AC77" s="96"/>
      <c r="AD77" s="96"/>
      <c r="AE77" s="4"/>
      <c r="AF77" s="4"/>
      <c r="AG77" s="4"/>
      <c r="AH77" s="4"/>
      <c r="AI77" s="4"/>
      <c r="AJ77" s="4"/>
    </row>
    <row r="78" spans="1:36" s="3" customFormat="1" ht="19.5" customHeight="1">
      <c r="A78" s="245"/>
      <c r="B78" s="246"/>
      <c r="C78" s="47"/>
      <c r="D78" s="240"/>
      <c r="E78" s="240"/>
      <c r="F78" s="240"/>
      <c r="G78" s="240"/>
      <c r="H78" s="240"/>
      <c r="I78" s="240"/>
      <c r="J78" s="240"/>
      <c r="K78" s="240"/>
      <c r="L78" s="240"/>
      <c r="M78" s="240"/>
      <c r="N78" s="240"/>
      <c r="O78" s="240"/>
      <c r="P78" s="240"/>
      <c r="Q78" s="240"/>
      <c r="R78" s="240"/>
      <c r="S78" s="240"/>
      <c r="T78" s="240"/>
      <c r="U78" s="241"/>
      <c r="V78" s="122"/>
      <c r="W78" s="97"/>
      <c r="X78" s="197"/>
      <c r="Y78" s="96"/>
      <c r="Z78" s="96"/>
      <c r="AA78" s="96"/>
      <c r="AB78" s="96"/>
      <c r="AC78" s="96"/>
      <c r="AD78" s="96"/>
      <c r="AE78" s="4"/>
      <c r="AF78" s="4"/>
      <c r="AG78" s="4"/>
      <c r="AH78" s="4"/>
      <c r="AI78" s="4"/>
      <c r="AJ78" s="4"/>
    </row>
    <row r="79" spans="1:36" s="3" customFormat="1" ht="12" customHeight="1">
      <c r="A79" s="245"/>
      <c r="B79" s="246"/>
      <c r="C79" s="47"/>
      <c r="D79" s="240" t="s">
        <v>93</v>
      </c>
      <c r="E79" s="240"/>
      <c r="F79" s="240"/>
      <c r="G79" s="240"/>
      <c r="H79" s="240"/>
      <c r="I79" s="240"/>
      <c r="J79" s="240"/>
      <c r="K79" s="240"/>
      <c r="L79" s="240"/>
      <c r="M79" s="240"/>
      <c r="N79" s="240"/>
      <c r="O79" s="240"/>
      <c r="P79" s="240"/>
      <c r="Q79" s="240"/>
      <c r="R79" s="240"/>
      <c r="S79" s="240"/>
      <c r="T79" s="240"/>
      <c r="U79" s="241"/>
      <c r="V79" s="122"/>
      <c r="W79" s="97"/>
      <c r="X79" s="197"/>
      <c r="Y79" s="96"/>
      <c r="Z79" s="96"/>
      <c r="AA79" s="96"/>
      <c r="AB79" s="96"/>
      <c r="AC79" s="96"/>
      <c r="AD79" s="96"/>
      <c r="AE79" s="4"/>
      <c r="AF79" s="4"/>
      <c r="AG79" s="4"/>
      <c r="AH79" s="4"/>
      <c r="AI79" s="4"/>
      <c r="AJ79" s="4"/>
    </row>
    <row r="80" spans="1:36" s="3" customFormat="1" ht="12" customHeight="1">
      <c r="A80" s="245"/>
      <c r="B80" s="246"/>
      <c r="C80" s="47"/>
      <c r="D80" s="240" t="s">
        <v>94</v>
      </c>
      <c r="E80" s="240"/>
      <c r="F80" s="240"/>
      <c r="G80" s="240"/>
      <c r="H80" s="240"/>
      <c r="I80" s="240"/>
      <c r="J80" s="240"/>
      <c r="K80" s="240"/>
      <c r="L80" s="240"/>
      <c r="M80" s="240"/>
      <c r="N80" s="240"/>
      <c r="O80" s="240"/>
      <c r="P80" s="240"/>
      <c r="Q80" s="240"/>
      <c r="R80" s="240"/>
      <c r="S80" s="240"/>
      <c r="T80" s="240"/>
      <c r="U80" s="241"/>
      <c r="V80" s="122"/>
      <c r="W80" s="97"/>
      <c r="X80" s="197"/>
      <c r="Y80" s="96"/>
      <c r="Z80" s="96"/>
      <c r="AA80" s="96"/>
      <c r="AB80" s="96"/>
      <c r="AC80" s="96"/>
      <c r="AD80" s="96"/>
      <c r="AE80" s="4"/>
      <c r="AF80" s="4"/>
      <c r="AG80" s="4"/>
      <c r="AH80" s="4"/>
      <c r="AI80" s="4"/>
      <c r="AJ80" s="4"/>
    </row>
    <row r="81" spans="1:36" s="3" customFormat="1" ht="21.75" customHeight="1">
      <c r="A81" s="245"/>
      <c r="B81" s="246"/>
      <c r="C81" s="47"/>
      <c r="D81" s="240" t="s">
        <v>95</v>
      </c>
      <c r="E81" s="240"/>
      <c r="F81" s="240"/>
      <c r="G81" s="240"/>
      <c r="H81" s="240"/>
      <c r="I81" s="240"/>
      <c r="J81" s="240"/>
      <c r="K81" s="240"/>
      <c r="L81" s="240"/>
      <c r="M81" s="240"/>
      <c r="N81" s="240"/>
      <c r="O81" s="240"/>
      <c r="P81" s="240"/>
      <c r="Q81" s="240"/>
      <c r="R81" s="240"/>
      <c r="S81" s="240"/>
      <c r="T81" s="240"/>
      <c r="U81" s="241"/>
      <c r="V81" s="122"/>
      <c r="W81" s="97"/>
      <c r="X81" s="197"/>
      <c r="Y81" s="96"/>
      <c r="Z81" s="96"/>
      <c r="AA81" s="96"/>
      <c r="AB81" s="96"/>
      <c r="AC81" s="96"/>
      <c r="AD81" s="96"/>
      <c r="AE81" s="4"/>
      <c r="AF81" s="4"/>
      <c r="AG81" s="4"/>
      <c r="AH81" s="4"/>
      <c r="AI81" s="4"/>
      <c r="AJ81" s="4"/>
    </row>
    <row r="82" spans="1:36" s="3" customFormat="1" ht="12" customHeight="1">
      <c r="A82" s="245"/>
      <c r="B82" s="246"/>
      <c r="C82" s="47"/>
      <c r="D82" s="240" t="s">
        <v>96</v>
      </c>
      <c r="E82" s="240"/>
      <c r="F82" s="240"/>
      <c r="G82" s="240"/>
      <c r="H82" s="240"/>
      <c r="I82" s="240"/>
      <c r="J82" s="240"/>
      <c r="K82" s="240"/>
      <c r="L82" s="240"/>
      <c r="M82" s="240"/>
      <c r="N82" s="240"/>
      <c r="O82" s="240"/>
      <c r="P82" s="240"/>
      <c r="Q82" s="240"/>
      <c r="R82" s="240"/>
      <c r="S82" s="240"/>
      <c r="T82" s="240"/>
      <c r="U82" s="241"/>
      <c r="V82" s="122"/>
      <c r="W82" s="97"/>
      <c r="X82" s="197"/>
      <c r="Y82" s="96"/>
      <c r="Z82" s="96"/>
      <c r="AA82" s="96"/>
      <c r="AB82" s="96"/>
      <c r="AC82" s="96"/>
      <c r="AD82" s="96"/>
      <c r="AE82" s="4"/>
      <c r="AF82" s="4"/>
      <c r="AG82" s="4"/>
      <c r="AH82" s="4"/>
      <c r="AI82" s="4"/>
      <c r="AJ82" s="4"/>
    </row>
    <row r="83" spans="1:36" s="3" customFormat="1" ht="12" customHeight="1">
      <c r="A83" s="245"/>
      <c r="B83" s="246"/>
      <c r="C83" s="47"/>
      <c r="D83" s="240" t="s">
        <v>97</v>
      </c>
      <c r="E83" s="240"/>
      <c r="F83" s="240"/>
      <c r="G83" s="240"/>
      <c r="H83" s="240"/>
      <c r="I83" s="240"/>
      <c r="J83" s="240"/>
      <c r="K83" s="240"/>
      <c r="L83" s="240"/>
      <c r="M83" s="240"/>
      <c r="N83" s="240"/>
      <c r="O83" s="240"/>
      <c r="P83" s="240"/>
      <c r="Q83" s="240"/>
      <c r="R83" s="240"/>
      <c r="S83" s="240"/>
      <c r="T83" s="240"/>
      <c r="U83" s="241"/>
      <c r="V83" s="122"/>
      <c r="W83" s="97"/>
      <c r="X83" s="197"/>
      <c r="Y83" s="96"/>
      <c r="Z83" s="96"/>
      <c r="AA83" s="96"/>
      <c r="AB83" s="96"/>
      <c r="AC83" s="96"/>
      <c r="AD83" s="96"/>
      <c r="AE83" s="4"/>
      <c r="AF83" s="4"/>
      <c r="AG83" s="4"/>
      <c r="AH83" s="4"/>
      <c r="AI83" s="4"/>
      <c r="AJ83" s="4"/>
    </row>
    <row r="84" spans="1:36" s="3" customFormat="1" ht="12" customHeight="1">
      <c r="A84" s="247"/>
      <c r="B84" s="248"/>
      <c r="C84" s="48"/>
      <c r="D84" s="6" t="s">
        <v>89</v>
      </c>
      <c r="E84" s="253"/>
      <c r="F84" s="253"/>
      <c r="G84" s="253"/>
      <c r="H84" s="253"/>
      <c r="I84" s="253"/>
      <c r="J84" s="253"/>
      <c r="K84" s="253"/>
      <c r="L84" s="253"/>
      <c r="M84" s="253"/>
      <c r="N84" s="253"/>
      <c r="O84" s="253"/>
      <c r="P84" s="6" t="s">
        <v>107</v>
      </c>
      <c r="Q84" s="6"/>
      <c r="R84" s="6"/>
      <c r="S84" s="6"/>
      <c r="T84" s="6"/>
      <c r="U84" s="25"/>
      <c r="V84" s="4"/>
      <c r="W84" s="97"/>
      <c r="X84" s="197"/>
      <c r="Y84" s="96"/>
      <c r="Z84" s="96"/>
      <c r="AA84" s="96"/>
      <c r="AB84" s="96"/>
      <c r="AC84" s="96"/>
      <c r="AD84" s="96"/>
      <c r="AE84" s="4"/>
      <c r="AF84" s="4"/>
      <c r="AG84" s="4"/>
      <c r="AH84" s="4"/>
      <c r="AI84" s="4"/>
      <c r="AJ84" s="4"/>
    </row>
    <row r="85" spans="1:36" s="3" customFormat="1" ht="12" customHeight="1">
      <c r="A85" s="234" t="s">
        <v>105</v>
      </c>
      <c r="B85" s="235"/>
      <c r="C85" s="47"/>
      <c r="D85" s="240" t="s">
        <v>98</v>
      </c>
      <c r="E85" s="240"/>
      <c r="F85" s="240"/>
      <c r="G85" s="240"/>
      <c r="H85" s="240"/>
      <c r="I85" s="240"/>
      <c r="J85" s="240"/>
      <c r="K85" s="240"/>
      <c r="L85" s="240"/>
      <c r="M85" s="240"/>
      <c r="N85" s="240"/>
      <c r="O85" s="240"/>
      <c r="P85" s="240"/>
      <c r="Q85" s="240"/>
      <c r="R85" s="240"/>
      <c r="S85" s="240"/>
      <c r="T85" s="240"/>
      <c r="U85" s="241"/>
      <c r="V85" s="122"/>
      <c r="W85" s="97"/>
      <c r="X85" s="197"/>
      <c r="Y85" s="96"/>
      <c r="Z85" s="96"/>
      <c r="AA85" s="96"/>
      <c r="AB85" s="96"/>
      <c r="AC85" s="96"/>
      <c r="AD85" s="96"/>
      <c r="AE85" s="4"/>
      <c r="AF85" s="4"/>
      <c r="AG85" s="4"/>
      <c r="AH85" s="4"/>
      <c r="AI85" s="4"/>
      <c r="AJ85" s="4"/>
    </row>
    <row r="86" spans="1:36" s="3" customFormat="1" ht="12" customHeight="1">
      <c r="A86" s="236"/>
      <c r="B86" s="237"/>
      <c r="C86" s="47"/>
      <c r="D86" s="240" t="s">
        <v>99</v>
      </c>
      <c r="E86" s="240"/>
      <c r="F86" s="240"/>
      <c r="G86" s="240"/>
      <c r="H86" s="240"/>
      <c r="I86" s="240"/>
      <c r="J86" s="240"/>
      <c r="K86" s="240"/>
      <c r="L86" s="240"/>
      <c r="M86" s="240"/>
      <c r="N86" s="240"/>
      <c r="O86" s="240"/>
      <c r="P86" s="240"/>
      <c r="Q86" s="240"/>
      <c r="R86" s="240"/>
      <c r="S86" s="240"/>
      <c r="T86" s="240"/>
      <c r="U86" s="241"/>
      <c r="V86" s="122"/>
      <c r="W86" s="97"/>
      <c r="X86" s="197"/>
      <c r="Y86" s="96"/>
      <c r="Z86" s="96"/>
      <c r="AA86" s="96"/>
      <c r="AB86" s="96"/>
      <c r="AC86" s="96"/>
      <c r="AD86" s="96"/>
      <c r="AE86" s="4"/>
      <c r="AF86" s="4"/>
      <c r="AG86" s="4"/>
      <c r="AH86" s="4"/>
      <c r="AI86" s="4"/>
      <c r="AJ86" s="4"/>
    </row>
    <row r="87" spans="1:36" s="3" customFormat="1" ht="10.5" customHeight="1">
      <c r="A87" s="236"/>
      <c r="B87" s="237"/>
      <c r="C87" s="47"/>
      <c r="D87" s="240"/>
      <c r="E87" s="240"/>
      <c r="F87" s="240"/>
      <c r="G87" s="240"/>
      <c r="H87" s="240"/>
      <c r="I87" s="240"/>
      <c r="J87" s="240"/>
      <c r="K87" s="240"/>
      <c r="L87" s="240"/>
      <c r="M87" s="240"/>
      <c r="N87" s="240"/>
      <c r="O87" s="240"/>
      <c r="P87" s="240"/>
      <c r="Q87" s="240"/>
      <c r="R87" s="240"/>
      <c r="S87" s="240"/>
      <c r="T87" s="240"/>
      <c r="U87" s="241"/>
      <c r="V87" s="122"/>
      <c r="W87" s="97"/>
      <c r="X87" s="197"/>
      <c r="Y87" s="96"/>
      <c r="Z87" s="96"/>
      <c r="AA87" s="96"/>
      <c r="AB87" s="96"/>
      <c r="AC87" s="96"/>
      <c r="AD87" s="96"/>
      <c r="AE87" s="4"/>
      <c r="AF87" s="4"/>
      <c r="AG87" s="4"/>
      <c r="AH87" s="4"/>
      <c r="AI87" s="4"/>
      <c r="AJ87" s="4"/>
    </row>
    <row r="88" spans="1:36" s="3" customFormat="1" ht="12" customHeight="1">
      <c r="A88" s="236"/>
      <c r="B88" s="237"/>
      <c r="C88" s="47"/>
      <c r="D88" s="240" t="s">
        <v>100</v>
      </c>
      <c r="E88" s="240"/>
      <c r="F88" s="240"/>
      <c r="G88" s="240"/>
      <c r="H88" s="240"/>
      <c r="I88" s="240"/>
      <c r="J88" s="240"/>
      <c r="K88" s="240"/>
      <c r="L88" s="240"/>
      <c r="M88" s="240"/>
      <c r="N88" s="240"/>
      <c r="O88" s="240"/>
      <c r="P88" s="240"/>
      <c r="Q88" s="240"/>
      <c r="R88" s="240"/>
      <c r="S88" s="240"/>
      <c r="T88" s="240"/>
      <c r="U88" s="241"/>
      <c r="V88" s="122"/>
      <c r="W88" s="97"/>
      <c r="X88" s="197"/>
      <c r="Y88" s="96"/>
      <c r="Z88" s="96"/>
      <c r="AA88" s="96"/>
      <c r="AB88" s="96"/>
      <c r="AC88" s="96"/>
      <c r="AD88" s="96"/>
      <c r="AE88" s="4"/>
      <c r="AF88" s="4"/>
      <c r="AG88" s="4"/>
      <c r="AH88" s="4"/>
      <c r="AI88" s="4"/>
      <c r="AJ88" s="4"/>
    </row>
    <row r="89" spans="1:36" s="3" customFormat="1" ht="12" customHeight="1">
      <c r="A89" s="236"/>
      <c r="B89" s="237"/>
      <c r="C89" s="47"/>
      <c r="D89" s="240" t="s">
        <v>101</v>
      </c>
      <c r="E89" s="240"/>
      <c r="F89" s="240"/>
      <c r="G89" s="240"/>
      <c r="H89" s="240"/>
      <c r="I89" s="240"/>
      <c r="J89" s="240"/>
      <c r="K89" s="240"/>
      <c r="L89" s="240"/>
      <c r="M89" s="240"/>
      <c r="N89" s="240"/>
      <c r="O89" s="240"/>
      <c r="P89" s="240"/>
      <c r="Q89" s="240"/>
      <c r="R89" s="240"/>
      <c r="S89" s="240"/>
      <c r="T89" s="240"/>
      <c r="U89" s="241"/>
      <c r="V89" s="122"/>
      <c r="W89" s="97"/>
      <c r="X89" s="197"/>
      <c r="Y89" s="96"/>
      <c r="Z89" s="96"/>
      <c r="AA89" s="96"/>
      <c r="AB89" s="96"/>
      <c r="AC89" s="96"/>
      <c r="AD89" s="96"/>
      <c r="AE89" s="4"/>
      <c r="AF89" s="4"/>
      <c r="AG89" s="4"/>
      <c r="AH89" s="4"/>
      <c r="AI89" s="4"/>
      <c r="AJ89" s="4"/>
    </row>
    <row r="90" spans="1:36" s="3" customFormat="1" ht="12" customHeight="1">
      <c r="A90" s="236"/>
      <c r="B90" s="237"/>
      <c r="C90" s="47"/>
      <c r="D90" s="240" t="s">
        <v>102</v>
      </c>
      <c r="E90" s="240"/>
      <c r="F90" s="240"/>
      <c r="G90" s="240"/>
      <c r="H90" s="240"/>
      <c r="I90" s="240"/>
      <c r="J90" s="240"/>
      <c r="K90" s="240"/>
      <c r="L90" s="240"/>
      <c r="M90" s="240"/>
      <c r="N90" s="240"/>
      <c r="O90" s="240"/>
      <c r="P90" s="240"/>
      <c r="Q90" s="240"/>
      <c r="R90" s="240"/>
      <c r="S90" s="240"/>
      <c r="T90" s="240"/>
      <c r="U90" s="241"/>
      <c r="V90" s="122"/>
      <c r="W90" s="97"/>
      <c r="X90" s="197"/>
      <c r="Y90" s="96"/>
      <c r="Z90" s="96"/>
      <c r="AA90" s="96"/>
      <c r="AB90" s="96"/>
      <c r="AC90" s="96"/>
      <c r="AD90" s="96"/>
      <c r="AE90" s="4"/>
      <c r="AF90" s="4"/>
      <c r="AG90" s="4"/>
      <c r="AH90" s="4"/>
      <c r="AI90" s="4"/>
      <c r="AJ90" s="4"/>
    </row>
    <row r="91" spans="1:36" s="3" customFormat="1" ht="12" customHeight="1">
      <c r="A91" s="236"/>
      <c r="B91" s="237"/>
      <c r="C91" s="47"/>
      <c r="D91" s="240" t="s">
        <v>103</v>
      </c>
      <c r="E91" s="240"/>
      <c r="F91" s="240"/>
      <c r="G91" s="240"/>
      <c r="H91" s="240"/>
      <c r="I91" s="240"/>
      <c r="J91" s="240"/>
      <c r="K91" s="240"/>
      <c r="L91" s="240"/>
      <c r="M91" s="240"/>
      <c r="N91" s="240"/>
      <c r="O91" s="240"/>
      <c r="P91" s="240"/>
      <c r="Q91" s="240"/>
      <c r="R91" s="240"/>
      <c r="S91" s="240"/>
      <c r="T91" s="240"/>
      <c r="U91" s="241"/>
      <c r="V91" s="122"/>
      <c r="W91" s="97"/>
      <c r="X91" s="197"/>
      <c r="Y91" s="96"/>
      <c r="Z91" s="96"/>
      <c r="AA91" s="96"/>
      <c r="AB91" s="96"/>
      <c r="AC91" s="96"/>
      <c r="AD91" s="96"/>
      <c r="AE91" s="4"/>
      <c r="AF91" s="4"/>
      <c r="AG91" s="4"/>
      <c r="AH91" s="4"/>
      <c r="AI91" s="4"/>
      <c r="AJ91" s="4"/>
    </row>
    <row r="92" spans="1:36" s="3" customFormat="1" ht="12" customHeight="1" thickBot="1">
      <c r="A92" s="238"/>
      <c r="B92" s="239"/>
      <c r="C92" s="50"/>
      <c r="D92" s="26" t="s">
        <v>89</v>
      </c>
      <c r="E92" s="242"/>
      <c r="F92" s="242"/>
      <c r="G92" s="242"/>
      <c r="H92" s="242"/>
      <c r="I92" s="242"/>
      <c r="J92" s="242"/>
      <c r="K92" s="242"/>
      <c r="L92" s="242"/>
      <c r="M92" s="242"/>
      <c r="N92" s="242"/>
      <c r="O92" s="242"/>
      <c r="P92" s="26" t="s">
        <v>107</v>
      </c>
      <c r="Q92" s="26"/>
      <c r="R92" s="26"/>
      <c r="S92" s="26"/>
      <c r="T92" s="26"/>
      <c r="U92" s="27"/>
      <c r="V92" s="4"/>
      <c r="W92" s="97"/>
      <c r="X92" s="195"/>
      <c r="Y92" s="78"/>
      <c r="Z92" s="78"/>
      <c r="AA92" s="78"/>
      <c r="AB92" s="78"/>
      <c r="AC92" s="96"/>
      <c r="AD92" s="96"/>
      <c r="AE92" s="4"/>
      <c r="AF92" s="4"/>
      <c r="AG92" s="4"/>
      <c r="AH92" s="4"/>
      <c r="AI92" s="4"/>
      <c r="AJ92" s="4"/>
    </row>
    <row r="93" spans="1:36" ht="12" customHeight="1">
      <c r="A93" s="13"/>
      <c r="B93" s="13"/>
      <c r="C93" s="13"/>
      <c r="D93" s="13"/>
      <c r="E93" s="13"/>
      <c r="F93" s="13"/>
      <c r="G93" s="13"/>
      <c r="H93" s="13"/>
      <c r="I93" s="13"/>
      <c r="J93" s="13"/>
      <c r="K93" s="13"/>
      <c r="L93" s="13"/>
      <c r="M93" s="13"/>
      <c r="N93" s="13"/>
      <c r="O93" s="13"/>
      <c r="P93" s="13"/>
      <c r="Q93" s="13"/>
      <c r="R93" s="13"/>
      <c r="S93" s="13"/>
      <c r="T93" s="13"/>
      <c r="U93" s="13"/>
      <c r="X93" s="66"/>
    </row>
    <row r="94" spans="1:36" ht="21" customHeight="1">
      <c r="A94" s="217" t="s">
        <v>145</v>
      </c>
      <c r="B94" s="218"/>
      <c r="C94" s="218"/>
      <c r="D94" s="218"/>
      <c r="E94" s="218"/>
      <c r="F94" s="218"/>
      <c r="G94" s="218"/>
      <c r="H94" s="218"/>
      <c r="I94" s="218"/>
      <c r="J94" s="218"/>
      <c r="K94" s="218"/>
      <c r="L94" s="218"/>
      <c r="M94" s="218"/>
      <c r="N94" s="218"/>
      <c r="O94" s="218"/>
      <c r="P94" s="218"/>
      <c r="Q94" s="218"/>
      <c r="R94" s="218"/>
      <c r="S94" s="218"/>
      <c r="T94" s="218"/>
      <c r="U94" s="218"/>
      <c r="V94" s="92"/>
      <c r="W94" s="88"/>
      <c r="X94" s="66"/>
    </row>
    <row r="95" spans="1:36" ht="19.5" customHeight="1" thickBot="1">
      <c r="A95" s="219" t="s">
        <v>146</v>
      </c>
      <c r="B95" s="220"/>
      <c r="C95" s="220"/>
      <c r="D95" s="220"/>
      <c r="E95" s="220"/>
      <c r="F95" s="220"/>
      <c r="G95" s="220"/>
      <c r="H95" s="220"/>
      <c r="I95" s="220"/>
      <c r="J95" s="220"/>
      <c r="K95" s="220"/>
      <c r="L95" s="220"/>
      <c r="M95" s="220"/>
      <c r="N95" s="220"/>
      <c r="O95" s="220"/>
      <c r="P95" s="220"/>
      <c r="Q95" s="220"/>
      <c r="R95" s="220"/>
      <c r="S95" s="220"/>
      <c r="T95" s="220"/>
      <c r="U95" s="221"/>
      <c r="V95" s="126"/>
      <c r="W95" s="95"/>
      <c r="X95" s="197"/>
      <c r="Y95" s="96"/>
      <c r="Z95" s="96"/>
      <c r="AA95" s="96"/>
      <c r="AB95" s="96"/>
    </row>
    <row r="96" spans="1:36" s="3" customFormat="1" ht="20.25" customHeight="1">
      <c r="A96" s="222" t="s">
        <v>147</v>
      </c>
      <c r="B96" s="223"/>
      <c r="C96" s="45"/>
      <c r="D96" s="226" t="s">
        <v>155</v>
      </c>
      <c r="E96" s="226"/>
      <c r="F96" s="226"/>
      <c r="G96" s="226"/>
      <c r="H96" s="226"/>
      <c r="I96" s="51" t="s">
        <v>157</v>
      </c>
      <c r="J96" s="52" t="s">
        <v>158</v>
      </c>
      <c r="K96" s="52"/>
      <c r="L96" s="52"/>
      <c r="M96" s="52"/>
      <c r="N96" s="52"/>
      <c r="O96" s="52"/>
      <c r="P96" s="52"/>
      <c r="Q96" s="52"/>
      <c r="R96" s="52"/>
      <c r="S96" s="52"/>
      <c r="T96" s="52"/>
      <c r="U96" s="53"/>
      <c r="V96" s="139"/>
      <c r="W96" s="97"/>
      <c r="X96" s="197"/>
      <c r="Y96" s="96"/>
      <c r="Z96" s="96"/>
      <c r="AA96" s="96"/>
      <c r="AB96" s="96"/>
      <c r="AC96" s="96"/>
      <c r="AD96" s="96"/>
      <c r="AE96" s="4"/>
      <c r="AF96" s="4"/>
      <c r="AG96" s="4"/>
      <c r="AH96" s="4"/>
      <c r="AI96" s="4"/>
      <c r="AJ96" s="4"/>
    </row>
    <row r="97" spans="1:36" s="3" customFormat="1" ht="20.25" customHeight="1">
      <c r="A97" s="224"/>
      <c r="B97" s="225"/>
      <c r="C97" s="48"/>
      <c r="D97" s="227" t="s">
        <v>156</v>
      </c>
      <c r="E97" s="227"/>
      <c r="F97" s="227"/>
      <c r="G97" s="227"/>
      <c r="H97" s="227"/>
      <c r="I97" s="54" t="s">
        <v>157</v>
      </c>
      <c r="J97" s="55" t="s">
        <v>159</v>
      </c>
      <c r="K97" s="55"/>
      <c r="L97" s="55"/>
      <c r="M97" s="55"/>
      <c r="N97" s="55"/>
      <c r="O97" s="55"/>
      <c r="P97" s="55"/>
      <c r="Q97" s="55"/>
      <c r="R97" s="55"/>
      <c r="S97" s="55"/>
      <c r="T97" s="55"/>
      <c r="U97" s="56"/>
      <c r="V97" s="139"/>
      <c r="W97" s="97"/>
      <c r="X97" s="197"/>
      <c r="Y97" s="96"/>
      <c r="Z97" s="96"/>
      <c r="AA97" s="96"/>
      <c r="AB97" s="96"/>
      <c r="AC97" s="96"/>
      <c r="AD97" s="96"/>
      <c r="AE97" s="4"/>
      <c r="AF97" s="4"/>
      <c r="AG97" s="4"/>
      <c r="AH97" s="4"/>
      <c r="AI97" s="4"/>
      <c r="AJ97" s="4"/>
    </row>
    <row r="98" spans="1:36" s="3" customFormat="1" ht="20.25" customHeight="1">
      <c r="A98" s="228" t="s">
        <v>148</v>
      </c>
      <c r="B98" s="229"/>
      <c r="C98" s="47"/>
      <c r="D98" s="232" t="s">
        <v>160</v>
      </c>
      <c r="E98" s="232"/>
      <c r="F98" s="232"/>
      <c r="G98" s="232"/>
      <c r="H98" s="232"/>
      <c r="I98" s="232"/>
      <c r="J98" s="232"/>
      <c r="K98" s="57"/>
      <c r="L98" s="57"/>
      <c r="M98" s="57"/>
      <c r="N98" s="57"/>
      <c r="O98" s="57"/>
      <c r="P98" s="57"/>
      <c r="Q98" s="57"/>
      <c r="R98" s="57"/>
      <c r="S98" s="57"/>
      <c r="T98" s="57"/>
      <c r="U98" s="58"/>
      <c r="V98" s="139"/>
      <c r="W98" s="97"/>
      <c r="X98" s="197"/>
      <c r="Y98" s="96"/>
      <c r="Z98" s="96"/>
      <c r="AA98" s="96"/>
      <c r="AB98" s="96"/>
      <c r="AC98" s="96"/>
      <c r="AD98" s="96"/>
      <c r="AE98" s="4"/>
      <c r="AF98" s="4"/>
      <c r="AG98" s="4"/>
      <c r="AH98" s="4"/>
      <c r="AI98" s="4"/>
      <c r="AJ98" s="4"/>
    </row>
    <row r="99" spans="1:36" s="3" customFormat="1" ht="20.25" customHeight="1" thickBot="1">
      <c r="A99" s="230"/>
      <c r="B99" s="231"/>
      <c r="C99" s="50"/>
      <c r="D99" s="59" t="s">
        <v>149</v>
      </c>
      <c r="E99" s="233"/>
      <c r="F99" s="233"/>
      <c r="G99" s="233"/>
      <c r="H99" s="233"/>
      <c r="I99" s="233"/>
      <c r="J99" s="233"/>
      <c r="K99" s="233"/>
      <c r="L99" s="233"/>
      <c r="M99" s="233"/>
      <c r="N99" s="233"/>
      <c r="O99" s="233"/>
      <c r="P99" s="60" t="s">
        <v>83</v>
      </c>
      <c r="Q99" s="61"/>
      <c r="R99" s="61"/>
      <c r="S99" s="61"/>
      <c r="T99" s="61"/>
      <c r="U99" s="62"/>
      <c r="V99" s="140"/>
      <c r="W99" s="97"/>
      <c r="X99" s="194"/>
      <c r="Y99" s="100"/>
      <c r="Z99" s="100"/>
      <c r="AA99" s="100"/>
      <c r="AB99" s="100"/>
      <c r="AC99" s="96"/>
      <c r="AD99" s="96"/>
      <c r="AE99" s="4"/>
      <c r="AF99" s="4"/>
      <c r="AG99" s="4"/>
      <c r="AH99" s="4"/>
      <c r="AI99" s="4"/>
      <c r="AJ99" s="4"/>
    </row>
    <row r="100" spans="1:36" s="11" customFormat="1" ht="3.75" customHeight="1">
      <c r="A100" s="14"/>
      <c r="B100" s="14"/>
      <c r="C100" s="2"/>
      <c r="D100" s="15"/>
      <c r="E100" s="30"/>
      <c r="F100" s="30"/>
      <c r="G100" s="30"/>
      <c r="H100" s="30"/>
      <c r="I100" s="30"/>
      <c r="J100" s="30"/>
      <c r="K100" s="30"/>
      <c r="L100" s="30"/>
      <c r="M100" s="30"/>
      <c r="N100" s="30"/>
      <c r="O100" s="30"/>
      <c r="P100" s="30"/>
      <c r="Q100" s="30"/>
      <c r="R100" s="30"/>
      <c r="S100" s="30"/>
      <c r="T100" s="30"/>
      <c r="U100" s="16"/>
      <c r="V100" s="141"/>
      <c r="W100" s="101"/>
      <c r="X100" s="103"/>
      <c r="Y100" s="78"/>
      <c r="Z100" s="78"/>
      <c r="AA100" s="78"/>
      <c r="AB100" s="78"/>
      <c r="AC100" s="100"/>
      <c r="AD100" s="100"/>
    </row>
    <row r="101" spans="1:36" ht="16.5" customHeight="1">
      <c r="A101" s="65" t="s">
        <v>187</v>
      </c>
      <c r="B101" s="65"/>
      <c r="C101" s="65"/>
      <c r="D101" s="65"/>
      <c r="E101" s="65"/>
      <c r="F101" s="65"/>
      <c r="G101" s="65"/>
      <c r="H101" s="65"/>
      <c r="I101" s="65"/>
      <c r="J101" s="65"/>
      <c r="K101" s="66"/>
      <c r="L101" s="66"/>
      <c r="M101" s="66"/>
      <c r="N101" s="66"/>
      <c r="O101" s="66"/>
      <c r="P101" s="66"/>
      <c r="Q101" s="66"/>
      <c r="R101" s="66"/>
      <c r="S101" s="66"/>
      <c r="T101" s="66"/>
      <c r="U101" s="66"/>
      <c r="V101" s="142"/>
      <c r="W101" s="102"/>
      <c r="X101" s="103"/>
    </row>
    <row r="102" spans="1:36" ht="16.5" customHeight="1">
      <c r="A102" s="65" t="s">
        <v>106</v>
      </c>
      <c r="B102" s="65"/>
      <c r="C102" s="65"/>
      <c r="D102" s="65"/>
      <c r="E102" s="65"/>
      <c r="F102" s="65"/>
      <c r="G102" s="65"/>
      <c r="H102" s="65"/>
      <c r="I102" s="65"/>
      <c r="J102" s="65"/>
      <c r="K102" s="66"/>
      <c r="L102" s="66"/>
      <c r="M102" s="66"/>
      <c r="N102" s="66"/>
      <c r="O102" s="66"/>
      <c r="P102" s="66"/>
      <c r="Q102" s="66"/>
      <c r="R102" s="66"/>
      <c r="S102" s="66"/>
      <c r="T102" s="66"/>
      <c r="U102" s="66"/>
      <c r="V102" s="142"/>
      <c r="W102" s="102"/>
      <c r="X102" s="103"/>
    </row>
    <row r="103" spans="1:36" ht="3.75" customHeight="1">
      <c r="A103" s="38"/>
      <c r="B103" s="38"/>
      <c r="C103" s="38"/>
      <c r="D103" s="38"/>
      <c r="E103" s="38"/>
      <c r="F103" s="38"/>
      <c r="G103" s="38"/>
      <c r="H103" s="38"/>
      <c r="I103" s="38"/>
      <c r="J103" s="38"/>
      <c r="K103" s="44"/>
      <c r="L103" s="44"/>
      <c r="M103" s="44"/>
      <c r="N103" s="44"/>
      <c r="O103" s="44"/>
      <c r="P103" s="44"/>
      <c r="Q103" s="44"/>
      <c r="R103" s="44"/>
      <c r="S103" s="44"/>
      <c r="T103" s="44"/>
      <c r="U103" s="44"/>
      <c r="V103" s="143"/>
      <c r="W103" s="102"/>
      <c r="X103" s="103"/>
    </row>
    <row r="104" spans="1:36" ht="19.5" customHeight="1">
      <c r="A104" s="67" t="s">
        <v>151</v>
      </c>
      <c r="B104" s="68"/>
      <c r="C104" s="69"/>
      <c r="D104" s="69"/>
      <c r="E104" s="69"/>
      <c r="F104" s="69"/>
      <c r="G104" s="70"/>
      <c r="H104" s="71"/>
      <c r="I104" s="71"/>
      <c r="J104" s="72"/>
      <c r="K104" s="72"/>
      <c r="L104" s="72"/>
      <c r="M104" s="72"/>
      <c r="N104" s="72"/>
      <c r="O104" s="72"/>
      <c r="P104" s="72"/>
      <c r="Q104" s="72"/>
      <c r="R104" s="72"/>
      <c r="S104" s="72"/>
      <c r="T104" s="72"/>
      <c r="U104" s="73"/>
      <c r="V104" s="144"/>
      <c r="W104" s="104"/>
      <c r="X104" s="66"/>
    </row>
    <row r="105" spans="1:36" ht="11.25" customHeight="1">
      <c r="A105" s="18"/>
      <c r="B105" s="9"/>
      <c r="C105" s="206" t="s">
        <v>142</v>
      </c>
      <c r="D105" s="206"/>
      <c r="E105" s="206"/>
      <c r="F105" s="206"/>
      <c r="G105" s="207" t="s">
        <v>18</v>
      </c>
      <c r="H105" s="207"/>
      <c r="I105" s="207"/>
      <c r="J105" s="208">
        <f>E11</f>
        <v>0</v>
      </c>
      <c r="K105" s="208"/>
      <c r="L105" s="208"/>
      <c r="M105" s="208"/>
      <c r="N105" s="208"/>
      <c r="O105" s="208"/>
      <c r="P105" s="208"/>
      <c r="Q105" s="208"/>
      <c r="R105" s="208"/>
      <c r="S105" s="17"/>
      <c r="T105" s="17"/>
      <c r="U105" s="19"/>
      <c r="V105" s="145"/>
      <c r="W105" s="105"/>
      <c r="X105" s="66"/>
    </row>
    <row r="106" spans="1:36" ht="11.25" customHeight="1">
      <c r="A106" s="20"/>
      <c r="B106" s="9"/>
      <c r="C106" s="206"/>
      <c r="D106" s="206"/>
      <c r="E106" s="206"/>
      <c r="F106" s="206"/>
      <c r="G106" s="207"/>
      <c r="H106" s="207"/>
      <c r="I106" s="207"/>
      <c r="J106" s="208"/>
      <c r="K106" s="208"/>
      <c r="L106" s="208"/>
      <c r="M106" s="208"/>
      <c r="N106" s="208"/>
      <c r="O106" s="208"/>
      <c r="P106" s="208"/>
      <c r="Q106" s="208"/>
      <c r="R106" s="208"/>
      <c r="S106" s="17"/>
      <c r="T106" s="17"/>
      <c r="U106" s="19"/>
      <c r="V106" s="145"/>
      <c r="W106" s="105"/>
      <c r="X106" s="66"/>
    </row>
    <row r="107" spans="1:36" ht="11.25" customHeight="1">
      <c r="A107" s="20"/>
      <c r="B107" s="9"/>
      <c r="C107" s="9"/>
      <c r="D107" s="9"/>
      <c r="E107" s="9"/>
      <c r="F107" s="9"/>
      <c r="G107" s="207" t="s">
        <v>16</v>
      </c>
      <c r="H107" s="207"/>
      <c r="I107" s="207"/>
      <c r="J107" s="210"/>
      <c r="K107" s="210"/>
      <c r="L107" s="210"/>
      <c r="M107" s="210"/>
      <c r="N107" s="210"/>
      <c r="O107" s="210"/>
      <c r="P107" s="210"/>
      <c r="Q107" s="210"/>
      <c r="R107" s="210"/>
      <c r="S107" s="17"/>
      <c r="T107" s="17"/>
      <c r="U107" s="19"/>
      <c r="V107" s="145"/>
      <c r="W107" s="105"/>
      <c r="X107" s="66"/>
    </row>
    <row r="108" spans="1:36" ht="18" customHeight="1">
      <c r="A108" s="21"/>
      <c r="B108" s="22"/>
      <c r="C108" s="22"/>
      <c r="D108" s="22"/>
      <c r="E108" s="22"/>
      <c r="F108" s="22"/>
      <c r="G108" s="209"/>
      <c r="H108" s="209"/>
      <c r="I108" s="209"/>
      <c r="J108" s="211"/>
      <c r="K108" s="211"/>
      <c r="L108" s="211"/>
      <c r="M108" s="211"/>
      <c r="N108" s="211"/>
      <c r="O108" s="211"/>
      <c r="P108" s="211"/>
      <c r="Q108" s="211"/>
      <c r="R108" s="211"/>
      <c r="S108" s="23"/>
      <c r="T108" s="23"/>
      <c r="U108" s="24"/>
      <c r="V108" s="145"/>
      <c r="W108" s="105"/>
      <c r="X108" s="192"/>
      <c r="Y108" s="64"/>
      <c r="Z108" s="64"/>
      <c r="AA108" s="64"/>
      <c r="AB108" s="64"/>
    </row>
    <row r="109" spans="1:36" s="7" customFormat="1" ht="24.75" customHeight="1">
      <c r="A109" s="212" t="s">
        <v>17</v>
      </c>
      <c r="B109" s="212"/>
      <c r="C109" s="213"/>
      <c r="D109" s="213"/>
      <c r="E109" s="213"/>
      <c r="F109" s="212" t="s">
        <v>12</v>
      </c>
      <c r="G109" s="212"/>
      <c r="H109" s="212"/>
      <c r="I109" s="203"/>
      <c r="J109" s="205"/>
      <c r="K109" s="214" t="s">
        <v>13</v>
      </c>
      <c r="L109" s="215"/>
      <c r="M109" s="215"/>
      <c r="N109" s="216"/>
      <c r="O109" s="203"/>
      <c r="P109" s="204"/>
      <c r="Q109" s="204"/>
      <c r="R109" s="204"/>
      <c r="S109" s="204"/>
      <c r="T109" s="204"/>
      <c r="U109" s="205"/>
      <c r="V109" s="133"/>
      <c r="W109" s="88" t="str">
        <f>IF(ISTEXT(J107),IF(ISTEXT(C109),"","　←　作成担当者を記載してください"),"")</f>
        <v/>
      </c>
      <c r="X109" s="195"/>
      <c r="Y109" s="78"/>
      <c r="Z109" s="78"/>
      <c r="AA109" s="78"/>
      <c r="AB109" s="78"/>
      <c r="AC109" s="64"/>
      <c r="AD109" s="64"/>
    </row>
    <row r="110" spans="1:36" ht="6" customHeight="1"/>
  </sheetData>
  <mergeCells count="186">
    <mergeCell ref="L2:N2"/>
    <mergeCell ref="O2:P2"/>
    <mergeCell ref="A2:E3"/>
    <mergeCell ref="G2:J2"/>
    <mergeCell ref="G3:J3"/>
    <mergeCell ref="A6:U6"/>
    <mergeCell ref="A8:B9"/>
    <mergeCell ref="H8:J8"/>
    <mergeCell ref="C15:D15"/>
    <mergeCell ref="E15:J15"/>
    <mergeCell ref="K13:U13"/>
    <mergeCell ref="A14:B15"/>
    <mergeCell ref="C14:D14"/>
    <mergeCell ref="E14:J14"/>
    <mergeCell ref="K14:M15"/>
    <mergeCell ref="E12:U12"/>
    <mergeCell ref="C13:D13"/>
    <mergeCell ref="E13:I13"/>
    <mergeCell ref="N14:U15"/>
    <mergeCell ref="A10:B11"/>
    <mergeCell ref="C10:D10"/>
    <mergeCell ref="E10:U10"/>
    <mergeCell ref="C11:D11"/>
    <mergeCell ref="E11:U11"/>
    <mergeCell ref="A33:A37"/>
    <mergeCell ref="A38:A41"/>
    <mergeCell ref="A42:A46"/>
    <mergeCell ref="V18:V19"/>
    <mergeCell ref="W18:W19"/>
    <mergeCell ref="K18:O18"/>
    <mergeCell ref="S18:U18"/>
    <mergeCell ref="K19:O19"/>
    <mergeCell ref="S19:U19"/>
    <mergeCell ref="R24:U25"/>
    <mergeCell ref="L25:M25"/>
    <mergeCell ref="N25:O25"/>
    <mergeCell ref="P25:Q25"/>
    <mergeCell ref="N22:O22"/>
    <mergeCell ref="N24:O24"/>
    <mergeCell ref="P24:Q24"/>
    <mergeCell ref="A30:A32"/>
    <mergeCell ref="B34:J34"/>
    <mergeCell ref="K34:R34"/>
    <mergeCell ref="S34:U34"/>
    <mergeCell ref="B35:J35"/>
    <mergeCell ref="K35:R35"/>
    <mergeCell ref="S35:U35"/>
    <mergeCell ref="B32:J32"/>
    <mergeCell ref="A16:B17"/>
    <mergeCell ref="C16:D16"/>
    <mergeCell ref="E16:U16"/>
    <mergeCell ref="C17:D17"/>
    <mergeCell ref="E17:I17"/>
    <mergeCell ref="K17:U17"/>
    <mergeCell ref="P22:U23"/>
    <mergeCell ref="L23:M23"/>
    <mergeCell ref="N23:O23"/>
    <mergeCell ref="A18:J18"/>
    <mergeCell ref="A19:J19"/>
    <mergeCell ref="A21:U21"/>
    <mergeCell ref="A12:B13"/>
    <mergeCell ref="C12:D12"/>
    <mergeCell ref="B28:K28"/>
    <mergeCell ref="L28:O28"/>
    <mergeCell ref="P28:Q28"/>
    <mergeCell ref="R28:U28"/>
    <mergeCell ref="B29:J29"/>
    <mergeCell ref="K29:R29"/>
    <mergeCell ref="S29:U29"/>
    <mergeCell ref="A22:A23"/>
    <mergeCell ref="B22:D23"/>
    <mergeCell ref="E22:G23"/>
    <mergeCell ref="H22:K23"/>
    <mergeCell ref="L22:M22"/>
    <mergeCell ref="A26:A27"/>
    <mergeCell ref="B26:F27"/>
    <mergeCell ref="J26:O26"/>
    <mergeCell ref="Q26:U26"/>
    <mergeCell ref="I27:U27"/>
    <mergeCell ref="A24:A25"/>
    <mergeCell ref="B24:D25"/>
    <mergeCell ref="E24:G25"/>
    <mergeCell ref="H24:K25"/>
    <mergeCell ref="L24:M24"/>
    <mergeCell ref="K32:R32"/>
    <mergeCell ref="S32:U32"/>
    <mergeCell ref="B33:J33"/>
    <mergeCell ref="K33:R33"/>
    <mergeCell ref="S33:T33"/>
    <mergeCell ref="B30:H30"/>
    <mergeCell ref="K30:R30"/>
    <mergeCell ref="S30:U30"/>
    <mergeCell ref="B31:J31"/>
    <mergeCell ref="K31:R31"/>
    <mergeCell ref="S31:U31"/>
    <mergeCell ref="B38:J38"/>
    <mergeCell ref="K38:R38"/>
    <mergeCell ref="S38:T38"/>
    <mergeCell ref="B39:J39"/>
    <mergeCell ref="K39:R39"/>
    <mergeCell ref="S39:U39"/>
    <mergeCell ref="B36:J36"/>
    <mergeCell ref="S36:U36"/>
    <mergeCell ref="B37:J37"/>
    <mergeCell ref="S37:T37"/>
    <mergeCell ref="K36:R36"/>
    <mergeCell ref="K37:R37"/>
    <mergeCell ref="B42:J42"/>
    <mergeCell ref="K42:R42"/>
    <mergeCell ref="S42:T42"/>
    <mergeCell ref="B43:J43"/>
    <mergeCell ref="K43:R43"/>
    <mergeCell ref="S43:U43"/>
    <mergeCell ref="K40:R40"/>
    <mergeCell ref="S40:U40"/>
    <mergeCell ref="B41:J41"/>
    <mergeCell ref="S41:U41"/>
    <mergeCell ref="B40:J40"/>
    <mergeCell ref="K41:R41"/>
    <mergeCell ref="B46:J46"/>
    <mergeCell ref="K46:R46"/>
    <mergeCell ref="A47:A48"/>
    <mergeCell ref="B47:J47"/>
    <mergeCell ref="K47:O47"/>
    <mergeCell ref="Q47:U47"/>
    <mergeCell ref="B48:U48"/>
    <mergeCell ref="K44:R44"/>
    <mergeCell ref="S44:U44"/>
    <mergeCell ref="B45:J45"/>
    <mergeCell ref="S45:U45"/>
    <mergeCell ref="S46:T46"/>
    <mergeCell ref="B44:J44"/>
    <mergeCell ref="K45:R45"/>
    <mergeCell ref="A67:U67"/>
    <mergeCell ref="A68:U68"/>
    <mergeCell ref="A69:B74"/>
    <mergeCell ref="D69:U70"/>
    <mergeCell ref="D71:U71"/>
    <mergeCell ref="D72:U72"/>
    <mergeCell ref="D73:U73"/>
    <mergeCell ref="E74:O74"/>
    <mergeCell ref="A49:A59"/>
    <mergeCell ref="B49:U49"/>
    <mergeCell ref="B50:C54"/>
    <mergeCell ref="D50:U54"/>
    <mergeCell ref="B55:C59"/>
    <mergeCell ref="D55:U59"/>
    <mergeCell ref="D88:U88"/>
    <mergeCell ref="D89:U89"/>
    <mergeCell ref="D90:U90"/>
    <mergeCell ref="D91:U91"/>
    <mergeCell ref="E92:O92"/>
    <mergeCell ref="A75:B84"/>
    <mergeCell ref="D75:U75"/>
    <mergeCell ref="D76:U76"/>
    <mergeCell ref="D77:U78"/>
    <mergeCell ref="D79:U79"/>
    <mergeCell ref="D80:U80"/>
    <mergeCell ref="D81:U81"/>
    <mergeCell ref="D82:U82"/>
    <mergeCell ref="D83:U83"/>
    <mergeCell ref="E84:O84"/>
    <mergeCell ref="V22:V23"/>
    <mergeCell ref="V24:V25"/>
    <mergeCell ref="O109:U109"/>
    <mergeCell ref="C105:F106"/>
    <mergeCell ref="G105:I106"/>
    <mergeCell ref="J105:R106"/>
    <mergeCell ref="G107:I108"/>
    <mergeCell ref="J107:R108"/>
    <mergeCell ref="A109:B109"/>
    <mergeCell ref="C109:E109"/>
    <mergeCell ref="F109:H109"/>
    <mergeCell ref="I109:J109"/>
    <mergeCell ref="K109:N109"/>
    <mergeCell ref="A94:U94"/>
    <mergeCell ref="A95:U95"/>
    <mergeCell ref="A96:B97"/>
    <mergeCell ref="D96:H96"/>
    <mergeCell ref="D97:H97"/>
    <mergeCell ref="A98:B99"/>
    <mergeCell ref="D98:J98"/>
    <mergeCell ref="E99:O99"/>
    <mergeCell ref="A85:B92"/>
    <mergeCell ref="D85:U85"/>
    <mergeCell ref="D86:U87"/>
  </mergeCells>
  <phoneticPr fontId="2"/>
  <conditionalFormatting sqref="L22:U23">
    <cfRule type="expression" dxfId="20" priority="37">
      <formula>$F$2="○"</formula>
    </cfRule>
  </conditionalFormatting>
  <conditionalFormatting sqref="H27:U27 H26:P26">
    <cfRule type="expression" dxfId="19" priority="36">
      <formula>$F$2="○"</formula>
    </cfRule>
  </conditionalFormatting>
  <conditionalFormatting sqref="K18:U19">
    <cfRule type="expression" dxfId="18" priority="34">
      <formula>$F$3="○"</formula>
    </cfRule>
  </conditionalFormatting>
  <conditionalFormatting sqref="N14">
    <cfRule type="expression" dxfId="17" priority="33">
      <formula>$F$2="○"</formula>
    </cfRule>
  </conditionalFormatting>
  <conditionalFormatting sqref="K8:T8">
    <cfRule type="expression" dxfId="16" priority="32">
      <formula>$F$2="○"</formula>
    </cfRule>
  </conditionalFormatting>
  <conditionalFormatting sqref="L24:U25">
    <cfRule type="expression" dxfId="15" priority="31">
      <formula>$F$2="○"</formula>
    </cfRule>
  </conditionalFormatting>
  <conditionalFormatting sqref="O2:P2">
    <cfRule type="expression" dxfId="14" priority="30">
      <formula>$F$3="○"</formula>
    </cfRule>
  </conditionalFormatting>
  <conditionalFormatting sqref="A22:A23">
    <cfRule type="expression" dxfId="13" priority="26">
      <formula>$W$23="　←　区分に〇を入力してください"</formula>
    </cfRule>
  </conditionalFormatting>
  <conditionalFormatting sqref="V18:V19">
    <cfRule type="expression" dxfId="12" priority="16">
      <formula>$W$18="　←　事業所数が不一致"</formula>
    </cfRule>
  </conditionalFormatting>
  <conditionalFormatting sqref="V33">
    <cfRule type="expression" dxfId="11" priority="15">
      <formula>$W$33="　←　⑦は⑧の２倍以上である必要があります"</formula>
    </cfRule>
  </conditionalFormatting>
  <conditionalFormatting sqref="V37">
    <cfRule type="expression" dxfId="10" priority="14">
      <formula>$W$37="　←　記載して下さい"</formula>
    </cfRule>
  </conditionalFormatting>
  <conditionalFormatting sqref="V46">
    <cfRule type="expression" dxfId="9" priority="13">
      <formula>$W$46="　←　賃金改善後の賃金が440万円を上回ってはいけません"</formula>
    </cfRule>
  </conditionalFormatting>
  <conditionalFormatting sqref="V38">
    <cfRule type="expression" dxfId="8" priority="11">
      <formula>$W$38="　←　⑧は⑨の２倍以上である必要があります"</formula>
    </cfRule>
  </conditionalFormatting>
  <conditionalFormatting sqref="U38">
    <cfRule type="expression" dxfId="7" priority="9">
      <formula>$W$38="　←　⑨は⑧を上回ることができません"</formula>
    </cfRule>
  </conditionalFormatting>
  <conditionalFormatting sqref="V22:V23">
    <cfRule type="expression" dxfId="6" priority="6">
      <formula>$W$23="　←　区分に〇を入力してください"</formula>
    </cfRule>
    <cfRule type="expression" dxfId="5" priority="7">
      <formula>$P$22="区分Ⅰの算定要件を満たしていません"</formula>
    </cfRule>
  </conditionalFormatting>
  <conditionalFormatting sqref="V24:V25">
    <cfRule type="expression" dxfId="4" priority="5">
      <formula>$W$25="　←　区分に〇を入力してください"</formula>
    </cfRule>
  </conditionalFormatting>
  <conditionalFormatting sqref="V26">
    <cfRule type="expression" dxfId="3" priority="3">
      <formula>$W$27="　←　有無のどちらかに○を入力してください"</formula>
    </cfRule>
    <cfRule type="expression" dxfId="2" priority="4">
      <formula>$W$26="　←　サービス提供体制強化加算等の種別を選択してください"</formula>
    </cfRule>
  </conditionalFormatting>
  <conditionalFormatting sqref="V31">
    <cfRule type="expression" dxfId="1" priority="2">
      <formula>$W$31="　←　⑥は⑤を上回る必要があります"</formula>
    </cfRule>
  </conditionalFormatting>
  <conditionalFormatting sqref="V109">
    <cfRule type="expression" dxfId="0" priority="1">
      <formula>$W$109="　←　作成担当者を記載してください"</formula>
    </cfRule>
  </conditionalFormatting>
  <dataValidations count="4">
    <dataValidation type="list" allowBlank="1" showInputMessage="1" showErrorMessage="1" sqref="L25:Q25 N23:O23 H26:H27">
      <formula1>$AD$23</formula1>
    </dataValidation>
    <dataValidation type="list" allowBlank="1" showInputMessage="1" showErrorMessage="1" sqref="L23:M23 F2:F3">
      <formula1>$AD$23:$AD$24</formula1>
    </dataValidation>
    <dataValidation type="list" allowBlank="1" showInputMessage="1" sqref="J26:O26">
      <formula1>$Y$26:$Y$35</formula1>
    </dataValidation>
    <dataValidation type="list" allowBlank="1" showInputMessage="1" sqref="N14:V15">
      <formula1>$X$25:$X$37</formula1>
    </dataValidation>
  </dataValidations>
  <pageMargins left="0.70866141732283472" right="0.32" top="0.3" bottom="0.2" header="0.31496062992125984" footer="0.2"/>
  <rowBreaks count="1" manualBreakCount="1">
    <brk id="59" max="21" man="1"/>
  </rowBreaks>
  <drawing r:id="rId2"/>
  <legacyDrawing r:id="rId3"/>
  <oleObjects>
    <mc:AlternateContent xmlns:mc="http://schemas.openxmlformats.org/markup-compatibility/2006">
      <mc:Choice Requires="x14">
        <oleObject progId="Word.Document.8" shapeId="7199" r:id="rId4">
          <objectPr defaultSize="0" autoPict="0" r:id="rId5">
            <anchor moveWithCells="1">
              <from>
                <xdr:col>0</xdr:col>
                <xdr:colOff>114300</xdr:colOff>
                <xdr:row>59</xdr:row>
                <xdr:rowOff>104775</xdr:rowOff>
              </from>
              <to>
                <xdr:col>17</xdr:col>
                <xdr:colOff>152400</xdr:colOff>
                <xdr:row>65</xdr:row>
                <xdr:rowOff>123825</xdr:rowOff>
              </to>
            </anchor>
          </objectPr>
        </oleObject>
      </mc:Choice>
      <mc:Fallback>
        <oleObject progId="Word.Document.8" shapeId="7199" r:id="rId4"/>
      </mc:Fallback>
    </mc:AlternateContent>
  </oleObjects>
  <mc:AlternateContent xmlns:mc="http://schemas.openxmlformats.org/markup-compatibility/2006">
    <mc:Choice Requires="x14">
      <controls>
        <mc:AlternateContent xmlns:mc="http://schemas.openxmlformats.org/markup-compatibility/2006">
          <mc:Choice Requires="x14">
            <control shapeId="7170" r:id="rId6" name="Check Box 2">
              <controlPr locked="0" defaultSize="0" autoFill="0" autoLine="0" autoPict="0">
                <anchor moveWithCells="1">
                  <from>
                    <xdr:col>25</xdr:col>
                    <xdr:colOff>390525</xdr:colOff>
                    <xdr:row>103</xdr:row>
                    <xdr:rowOff>0</xdr:rowOff>
                  </from>
                  <to>
                    <xdr:col>33</xdr:col>
                    <xdr:colOff>447675</xdr:colOff>
                    <xdr:row>105</xdr:row>
                    <xdr:rowOff>47625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2</xdr:col>
                    <xdr:colOff>142875</xdr:colOff>
                    <xdr:row>68</xdr:row>
                    <xdr:rowOff>0</xdr:rowOff>
                  </from>
                  <to>
                    <xdr:col>2</xdr:col>
                    <xdr:colOff>361950</xdr:colOff>
                    <xdr:row>69</xdr:row>
                    <xdr:rowOff>76200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2</xdr:col>
                    <xdr:colOff>142875</xdr:colOff>
                    <xdr:row>69</xdr:row>
                    <xdr:rowOff>142875</xdr:rowOff>
                  </from>
                  <to>
                    <xdr:col>2</xdr:col>
                    <xdr:colOff>361950</xdr:colOff>
                    <xdr:row>71</xdr:row>
                    <xdr:rowOff>38100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2</xdr:col>
                    <xdr:colOff>142875</xdr:colOff>
                    <xdr:row>70</xdr:row>
                    <xdr:rowOff>104775</xdr:rowOff>
                  </from>
                  <to>
                    <xdr:col>2</xdr:col>
                    <xdr:colOff>361950</xdr:colOff>
                    <xdr:row>72</xdr:row>
                    <xdr:rowOff>9525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2</xdr:col>
                    <xdr:colOff>142875</xdr:colOff>
                    <xdr:row>71</xdr:row>
                    <xdr:rowOff>104775</xdr:rowOff>
                  </from>
                  <to>
                    <xdr:col>2</xdr:col>
                    <xdr:colOff>361950</xdr:colOff>
                    <xdr:row>73</xdr:row>
                    <xdr:rowOff>9525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2</xdr:col>
                    <xdr:colOff>142875</xdr:colOff>
                    <xdr:row>72</xdr:row>
                    <xdr:rowOff>104775</xdr:rowOff>
                  </from>
                  <to>
                    <xdr:col>2</xdr:col>
                    <xdr:colOff>361950</xdr:colOff>
                    <xdr:row>74</xdr:row>
                    <xdr:rowOff>9525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2</xdr:col>
                    <xdr:colOff>142875</xdr:colOff>
                    <xdr:row>73</xdr:row>
                    <xdr:rowOff>123825</xdr:rowOff>
                  </from>
                  <to>
                    <xdr:col>2</xdr:col>
                    <xdr:colOff>361950</xdr:colOff>
                    <xdr:row>75</xdr:row>
                    <xdr:rowOff>28575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2</xdr:col>
                    <xdr:colOff>142875</xdr:colOff>
                    <xdr:row>79</xdr:row>
                    <xdr:rowOff>47625</xdr:rowOff>
                  </from>
                  <to>
                    <xdr:col>2</xdr:col>
                    <xdr:colOff>361950</xdr:colOff>
                    <xdr:row>80</xdr:row>
                    <xdr:rowOff>228600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2</xdr:col>
                    <xdr:colOff>142875</xdr:colOff>
                    <xdr:row>74</xdr:row>
                    <xdr:rowOff>114300</xdr:rowOff>
                  </from>
                  <to>
                    <xdr:col>2</xdr:col>
                    <xdr:colOff>361950</xdr:colOff>
                    <xdr:row>76</xdr:row>
                    <xdr:rowOff>19050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2</xdr:col>
                    <xdr:colOff>142875</xdr:colOff>
                    <xdr:row>80</xdr:row>
                    <xdr:rowOff>190500</xdr:rowOff>
                  </from>
                  <to>
                    <xdr:col>2</xdr:col>
                    <xdr:colOff>361950</xdr:colOff>
                    <xdr:row>82</xdr:row>
                    <xdr:rowOff>57150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2</xdr:col>
                    <xdr:colOff>142875</xdr:colOff>
                    <xdr:row>75</xdr:row>
                    <xdr:rowOff>104775</xdr:rowOff>
                  </from>
                  <to>
                    <xdr:col>2</xdr:col>
                    <xdr:colOff>361950</xdr:colOff>
                    <xdr:row>77</xdr:row>
                    <xdr:rowOff>9525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2</xdr:col>
                    <xdr:colOff>142875</xdr:colOff>
                    <xdr:row>81</xdr:row>
                    <xdr:rowOff>104775</xdr:rowOff>
                  </from>
                  <to>
                    <xdr:col>2</xdr:col>
                    <xdr:colOff>361950</xdr:colOff>
                    <xdr:row>83</xdr:row>
                    <xdr:rowOff>9525</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2</xdr:col>
                    <xdr:colOff>142875</xdr:colOff>
                    <xdr:row>78</xdr:row>
                    <xdr:rowOff>104775</xdr:rowOff>
                  </from>
                  <to>
                    <xdr:col>2</xdr:col>
                    <xdr:colOff>361950</xdr:colOff>
                    <xdr:row>80</xdr:row>
                    <xdr:rowOff>9525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2</xdr:col>
                    <xdr:colOff>142875</xdr:colOff>
                    <xdr:row>82</xdr:row>
                    <xdr:rowOff>104775</xdr:rowOff>
                  </from>
                  <to>
                    <xdr:col>2</xdr:col>
                    <xdr:colOff>361950</xdr:colOff>
                    <xdr:row>84</xdr:row>
                    <xdr:rowOff>9525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2</xdr:col>
                    <xdr:colOff>142875</xdr:colOff>
                    <xdr:row>77</xdr:row>
                    <xdr:rowOff>171450</xdr:rowOff>
                  </from>
                  <to>
                    <xdr:col>2</xdr:col>
                    <xdr:colOff>361950</xdr:colOff>
                    <xdr:row>79</xdr:row>
                    <xdr:rowOff>57150</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2</xdr:col>
                    <xdr:colOff>142875</xdr:colOff>
                    <xdr:row>89</xdr:row>
                    <xdr:rowOff>95250</xdr:rowOff>
                  </from>
                  <to>
                    <xdr:col>2</xdr:col>
                    <xdr:colOff>361950</xdr:colOff>
                    <xdr:row>91</xdr:row>
                    <xdr:rowOff>0</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2</xdr:col>
                    <xdr:colOff>142875</xdr:colOff>
                    <xdr:row>90</xdr:row>
                    <xdr:rowOff>95250</xdr:rowOff>
                  </from>
                  <to>
                    <xdr:col>2</xdr:col>
                    <xdr:colOff>361950</xdr:colOff>
                    <xdr:row>92</xdr:row>
                    <xdr:rowOff>0</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2</xdr:col>
                    <xdr:colOff>142875</xdr:colOff>
                    <xdr:row>83</xdr:row>
                    <xdr:rowOff>104775</xdr:rowOff>
                  </from>
                  <to>
                    <xdr:col>2</xdr:col>
                    <xdr:colOff>361950</xdr:colOff>
                    <xdr:row>85</xdr:row>
                    <xdr:rowOff>9525</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2</xdr:col>
                    <xdr:colOff>142875</xdr:colOff>
                    <xdr:row>84</xdr:row>
                    <xdr:rowOff>104775</xdr:rowOff>
                  </from>
                  <to>
                    <xdr:col>2</xdr:col>
                    <xdr:colOff>361950</xdr:colOff>
                    <xdr:row>86</xdr:row>
                    <xdr:rowOff>9525</xdr:rowOff>
                  </to>
                </anchor>
              </controlPr>
            </control>
          </mc:Choice>
        </mc:AlternateContent>
        <mc:AlternateContent xmlns:mc="http://schemas.openxmlformats.org/markup-compatibility/2006">
          <mc:Choice Requires="x14">
            <control shapeId="7189" r:id="rId25" name="Check Box 21">
              <controlPr defaultSize="0" autoFill="0" autoLine="0" autoPict="0">
                <anchor moveWithCells="1">
                  <from>
                    <xdr:col>2</xdr:col>
                    <xdr:colOff>142875</xdr:colOff>
                    <xdr:row>86</xdr:row>
                    <xdr:rowOff>76200</xdr:rowOff>
                  </from>
                  <to>
                    <xdr:col>2</xdr:col>
                    <xdr:colOff>361950</xdr:colOff>
                    <xdr:row>88</xdr:row>
                    <xdr:rowOff>0</xdr:rowOff>
                  </to>
                </anchor>
              </controlPr>
            </control>
          </mc:Choice>
        </mc:AlternateContent>
        <mc:AlternateContent xmlns:mc="http://schemas.openxmlformats.org/markup-compatibility/2006">
          <mc:Choice Requires="x14">
            <control shapeId="7190" r:id="rId26" name="Check Box 22">
              <controlPr defaultSize="0" autoFill="0" autoLine="0" autoPict="0">
                <anchor moveWithCells="1">
                  <from>
                    <xdr:col>2</xdr:col>
                    <xdr:colOff>142875</xdr:colOff>
                    <xdr:row>88</xdr:row>
                    <xdr:rowOff>104775</xdr:rowOff>
                  </from>
                  <to>
                    <xdr:col>2</xdr:col>
                    <xdr:colOff>361950</xdr:colOff>
                    <xdr:row>90</xdr:row>
                    <xdr:rowOff>9525</xdr:rowOff>
                  </to>
                </anchor>
              </controlPr>
            </control>
          </mc:Choice>
        </mc:AlternateContent>
        <mc:AlternateContent xmlns:mc="http://schemas.openxmlformats.org/markup-compatibility/2006">
          <mc:Choice Requires="x14">
            <control shapeId="7191" r:id="rId27" name="Check Box 23">
              <controlPr defaultSize="0" autoFill="0" autoLine="0" autoPict="0">
                <anchor moveWithCells="1">
                  <from>
                    <xdr:col>2</xdr:col>
                    <xdr:colOff>142875</xdr:colOff>
                    <xdr:row>87</xdr:row>
                    <xdr:rowOff>104775</xdr:rowOff>
                  </from>
                  <to>
                    <xdr:col>2</xdr:col>
                    <xdr:colOff>361950</xdr:colOff>
                    <xdr:row>89</xdr:row>
                    <xdr:rowOff>9525</xdr:rowOff>
                  </to>
                </anchor>
              </controlPr>
            </control>
          </mc:Choice>
        </mc:AlternateContent>
        <mc:AlternateContent xmlns:mc="http://schemas.openxmlformats.org/markup-compatibility/2006">
          <mc:Choice Requires="x14">
            <control shapeId="7192" r:id="rId28" name="Check Box 24">
              <controlPr defaultSize="0" autoFill="0" autoLine="0" autoPict="0">
                <anchor moveWithCells="1">
                  <from>
                    <xdr:col>2</xdr:col>
                    <xdr:colOff>142875</xdr:colOff>
                    <xdr:row>94</xdr:row>
                    <xdr:rowOff>200025</xdr:rowOff>
                  </from>
                  <to>
                    <xdr:col>2</xdr:col>
                    <xdr:colOff>361950</xdr:colOff>
                    <xdr:row>96</xdr:row>
                    <xdr:rowOff>28575</xdr:rowOff>
                  </to>
                </anchor>
              </controlPr>
            </control>
          </mc:Choice>
        </mc:AlternateContent>
        <mc:AlternateContent xmlns:mc="http://schemas.openxmlformats.org/markup-compatibility/2006">
          <mc:Choice Requires="x14">
            <control shapeId="7193" r:id="rId29" name="Check Box 25">
              <controlPr defaultSize="0" autoFill="0" autoLine="0" autoPict="0">
                <anchor moveWithCells="1">
                  <from>
                    <xdr:col>2</xdr:col>
                    <xdr:colOff>142875</xdr:colOff>
                    <xdr:row>95</xdr:row>
                    <xdr:rowOff>200025</xdr:rowOff>
                  </from>
                  <to>
                    <xdr:col>2</xdr:col>
                    <xdr:colOff>361950</xdr:colOff>
                    <xdr:row>97</xdr:row>
                    <xdr:rowOff>19050</xdr:rowOff>
                  </to>
                </anchor>
              </controlPr>
            </control>
          </mc:Choice>
        </mc:AlternateContent>
        <mc:AlternateContent xmlns:mc="http://schemas.openxmlformats.org/markup-compatibility/2006">
          <mc:Choice Requires="x14">
            <control shapeId="7194" r:id="rId30" name="Check Box 26">
              <controlPr defaultSize="0" autoFill="0" autoLine="0" autoPict="0">
                <anchor moveWithCells="1">
                  <from>
                    <xdr:col>2</xdr:col>
                    <xdr:colOff>142875</xdr:colOff>
                    <xdr:row>96</xdr:row>
                    <xdr:rowOff>209550</xdr:rowOff>
                  </from>
                  <to>
                    <xdr:col>2</xdr:col>
                    <xdr:colOff>361950</xdr:colOff>
                    <xdr:row>98</xdr:row>
                    <xdr:rowOff>28575</xdr:rowOff>
                  </to>
                </anchor>
              </controlPr>
            </control>
          </mc:Choice>
        </mc:AlternateContent>
        <mc:AlternateContent xmlns:mc="http://schemas.openxmlformats.org/markup-compatibility/2006">
          <mc:Choice Requires="x14">
            <control shapeId="7195" r:id="rId31" name="Check Box 27">
              <controlPr defaultSize="0" autoFill="0" autoLine="0" autoPict="0">
                <anchor moveWithCells="1">
                  <from>
                    <xdr:col>2</xdr:col>
                    <xdr:colOff>142875</xdr:colOff>
                    <xdr:row>97</xdr:row>
                    <xdr:rowOff>219075</xdr:rowOff>
                  </from>
                  <to>
                    <xdr:col>2</xdr:col>
                    <xdr:colOff>361950</xdr:colOff>
                    <xdr:row>99</xdr:row>
                    <xdr:rowOff>19050</xdr:rowOff>
                  </to>
                </anchor>
              </controlPr>
            </control>
          </mc:Choice>
        </mc:AlternateContent>
        <mc:AlternateContent xmlns:mc="http://schemas.openxmlformats.org/markup-compatibility/2006">
          <mc:Choice Requires="x14">
            <control shapeId="7196" r:id="rId32" name="Check Box 28">
              <controlPr defaultSize="0" autoFill="0" autoLine="0" autoPict="0">
                <anchor moveWithCells="1">
                  <from>
                    <xdr:col>9</xdr:col>
                    <xdr:colOff>390525</xdr:colOff>
                    <xdr:row>94</xdr:row>
                    <xdr:rowOff>200025</xdr:rowOff>
                  </from>
                  <to>
                    <xdr:col>9</xdr:col>
                    <xdr:colOff>609600</xdr:colOff>
                    <xdr:row>96</xdr:row>
                    <xdr:rowOff>28575</xdr:rowOff>
                  </to>
                </anchor>
              </controlPr>
            </control>
          </mc:Choice>
        </mc:AlternateContent>
        <mc:AlternateContent xmlns:mc="http://schemas.openxmlformats.org/markup-compatibility/2006">
          <mc:Choice Requires="x14">
            <control shapeId="7197" r:id="rId33" name="Check Box 29">
              <controlPr defaultSize="0" autoFill="0" autoLine="0" autoPict="0">
                <anchor moveWithCells="1">
                  <from>
                    <xdr:col>9</xdr:col>
                    <xdr:colOff>390525</xdr:colOff>
                    <xdr:row>95</xdr:row>
                    <xdr:rowOff>200025</xdr:rowOff>
                  </from>
                  <to>
                    <xdr:col>9</xdr:col>
                    <xdr:colOff>609600</xdr:colOff>
                    <xdr:row>97</xdr:row>
                    <xdr:rowOff>19050</xdr:rowOff>
                  </to>
                </anchor>
              </controlPr>
            </control>
          </mc:Choice>
        </mc:AlternateContent>
        <mc:AlternateContent xmlns:mc="http://schemas.openxmlformats.org/markup-compatibility/2006">
          <mc:Choice Requires="x14">
            <control shapeId="7198" r:id="rId34" name="Check Box 30">
              <controlPr defaultSize="0" autoFill="0" autoLine="0" autoPict="0">
                <anchor moveWithCells="1">
                  <from>
                    <xdr:col>9</xdr:col>
                    <xdr:colOff>962025</xdr:colOff>
                    <xdr:row>96</xdr:row>
                    <xdr:rowOff>209550</xdr:rowOff>
                  </from>
                  <to>
                    <xdr:col>10</xdr:col>
                    <xdr:colOff>190500</xdr:colOff>
                    <xdr:row>98</xdr:row>
                    <xdr:rowOff>28575</xdr:rowOff>
                  </to>
                </anchor>
              </controlPr>
            </control>
          </mc:Choice>
        </mc:AlternateContent>
        <mc:AlternateContent xmlns:mc="http://schemas.openxmlformats.org/markup-compatibility/2006">
          <mc:Choice Requires="x14">
            <control shapeId="7201" r:id="rId35" name="Check Box 1057">
              <controlPr defaultSize="0" autoFill="0" autoLine="0" autoPict="0">
                <anchor moveWithCells="1">
                  <from>
                    <xdr:col>2</xdr:col>
                    <xdr:colOff>142875</xdr:colOff>
                    <xdr:row>68</xdr:row>
                    <xdr:rowOff>0</xdr:rowOff>
                  </from>
                  <to>
                    <xdr:col>2</xdr:col>
                    <xdr:colOff>361950</xdr:colOff>
                    <xdr:row>69</xdr:row>
                    <xdr:rowOff>76200</xdr:rowOff>
                  </to>
                </anchor>
              </controlPr>
            </control>
          </mc:Choice>
        </mc:AlternateContent>
        <mc:AlternateContent xmlns:mc="http://schemas.openxmlformats.org/markup-compatibility/2006">
          <mc:Choice Requires="x14">
            <control shapeId="7202" r:id="rId36" name="Check Box 1058">
              <controlPr defaultSize="0" autoFill="0" autoLine="0" autoPict="0">
                <anchor moveWithCells="1">
                  <from>
                    <xdr:col>2</xdr:col>
                    <xdr:colOff>142875</xdr:colOff>
                    <xdr:row>69</xdr:row>
                    <xdr:rowOff>142875</xdr:rowOff>
                  </from>
                  <to>
                    <xdr:col>2</xdr:col>
                    <xdr:colOff>361950</xdr:colOff>
                    <xdr:row>71</xdr:row>
                    <xdr:rowOff>38100</xdr:rowOff>
                  </to>
                </anchor>
              </controlPr>
            </control>
          </mc:Choice>
        </mc:AlternateContent>
        <mc:AlternateContent xmlns:mc="http://schemas.openxmlformats.org/markup-compatibility/2006">
          <mc:Choice Requires="x14">
            <control shapeId="7203" r:id="rId37" name="Check Box 1059">
              <controlPr defaultSize="0" autoFill="0" autoLine="0" autoPict="0">
                <anchor moveWithCells="1">
                  <from>
                    <xdr:col>2</xdr:col>
                    <xdr:colOff>142875</xdr:colOff>
                    <xdr:row>70</xdr:row>
                    <xdr:rowOff>104775</xdr:rowOff>
                  </from>
                  <to>
                    <xdr:col>2</xdr:col>
                    <xdr:colOff>361950</xdr:colOff>
                    <xdr:row>72</xdr:row>
                    <xdr:rowOff>9525</xdr:rowOff>
                  </to>
                </anchor>
              </controlPr>
            </control>
          </mc:Choice>
        </mc:AlternateContent>
        <mc:AlternateContent xmlns:mc="http://schemas.openxmlformats.org/markup-compatibility/2006">
          <mc:Choice Requires="x14">
            <control shapeId="7204" r:id="rId38" name="Check Box 1060">
              <controlPr defaultSize="0" autoFill="0" autoLine="0" autoPict="0">
                <anchor moveWithCells="1">
                  <from>
                    <xdr:col>2</xdr:col>
                    <xdr:colOff>142875</xdr:colOff>
                    <xdr:row>71</xdr:row>
                    <xdr:rowOff>104775</xdr:rowOff>
                  </from>
                  <to>
                    <xdr:col>2</xdr:col>
                    <xdr:colOff>361950</xdr:colOff>
                    <xdr:row>73</xdr:row>
                    <xdr:rowOff>9525</xdr:rowOff>
                  </to>
                </anchor>
              </controlPr>
            </control>
          </mc:Choice>
        </mc:AlternateContent>
        <mc:AlternateContent xmlns:mc="http://schemas.openxmlformats.org/markup-compatibility/2006">
          <mc:Choice Requires="x14">
            <control shapeId="7205" r:id="rId39" name="Check Box 1061">
              <controlPr defaultSize="0" autoFill="0" autoLine="0" autoPict="0">
                <anchor moveWithCells="1">
                  <from>
                    <xdr:col>2</xdr:col>
                    <xdr:colOff>142875</xdr:colOff>
                    <xdr:row>72</xdr:row>
                    <xdr:rowOff>104775</xdr:rowOff>
                  </from>
                  <to>
                    <xdr:col>2</xdr:col>
                    <xdr:colOff>361950</xdr:colOff>
                    <xdr:row>74</xdr:row>
                    <xdr:rowOff>9525</xdr:rowOff>
                  </to>
                </anchor>
              </controlPr>
            </control>
          </mc:Choice>
        </mc:AlternateContent>
        <mc:AlternateContent xmlns:mc="http://schemas.openxmlformats.org/markup-compatibility/2006">
          <mc:Choice Requires="x14">
            <control shapeId="7206" r:id="rId40" name="Check Box 1062">
              <controlPr defaultSize="0" autoFill="0" autoLine="0" autoPict="0">
                <anchor moveWithCells="1">
                  <from>
                    <xdr:col>2</xdr:col>
                    <xdr:colOff>142875</xdr:colOff>
                    <xdr:row>73</xdr:row>
                    <xdr:rowOff>133350</xdr:rowOff>
                  </from>
                  <to>
                    <xdr:col>2</xdr:col>
                    <xdr:colOff>361950</xdr:colOff>
                    <xdr:row>75</xdr:row>
                    <xdr:rowOff>38100</xdr:rowOff>
                  </to>
                </anchor>
              </controlPr>
            </control>
          </mc:Choice>
        </mc:AlternateContent>
        <mc:AlternateContent xmlns:mc="http://schemas.openxmlformats.org/markup-compatibility/2006">
          <mc:Choice Requires="x14">
            <control shapeId="7207" r:id="rId41" name="Check Box 1063">
              <controlPr defaultSize="0" autoFill="0" autoLine="0" autoPict="0">
                <anchor moveWithCells="1">
                  <from>
                    <xdr:col>2</xdr:col>
                    <xdr:colOff>142875</xdr:colOff>
                    <xdr:row>79</xdr:row>
                    <xdr:rowOff>47625</xdr:rowOff>
                  </from>
                  <to>
                    <xdr:col>2</xdr:col>
                    <xdr:colOff>361950</xdr:colOff>
                    <xdr:row>80</xdr:row>
                    <xdr:rowOff>228600</xdr:rowOff>
                  </to>
                </anchor>
              </controlPr>
            </control>
          </mc:Choice>
        </mc:AlternateContent>
        <mc:AlternateContent xmlns:mc="http://schemas.openxmlformats.org/markup-compatibility/2006">
          <mc:Choice Requires="x14">
            <control shapeId="7208" r:id="rId42" name="Check Box 1064">
              <controlPr defaultSize="0" autoFill="0" autoLine="0" autoPict="0">
                <anchor moveWithCells="1">
                  <from>
                    <xdr:col>2</xdr:col>
                    <xdr:colOff>142875</xdr:colOff>
                    <xdr:row>74</xdr:row>
                    <xdr:rowOff>123825</xdr:rowOff>
                  </from>
                  <to>
                    <xdr:col>2</xdr:col>
                    <xdr:colOff>361950</xdr:colOff>
                    <xdr:row>76</xdr:row>
                    <xdr:rowOff>28575</xdr:rowOff>
                  </to>
                </anchor>
              </controlPr>
            </control>
          </mc:Choice>
        </mc:AlternateContent>
        <mc:AlternateContent xmlns:mc="http://schemas.openxmlformats.org/markup-compatibility/2006">
          <mc:Choice Requires="x14">
            <control shapeId="7209" r:id="rId43" name="Check Box 1065">
              <controlPr defaultSize="0" autoFill="0" autoLine="0" autoPict="0">
                <anchor moveWithCells="1">
                  <from>
                    <xdr:col>2</xdr:col>
                    <xdr:colOff>142875</xdr:colOff>
                    <xdr:row>80</xdr:row>
                    <xdr:rowOff>190500</xdr:rowOff>
                  </from>
                  <to>
                    <xdr:col>2</xdr:col>
                    <xdr:colOff>361950</xdr:colOff>
                    <xdr:row>82</xdr:row>
                    <xdr:rowOff>57150</xdr:rowOff>
                  </to>
                </anchor>
              </controlPr>
            </control>
          </mc:Choice>
        </mc:AlternateContent>
        <mc:AlternateContent xmlns:mc="http://schemas.openxmlformats.org/markup-compatibility/2006">
          <mc:Choice Requires="x14">
            <control shapeId="7210" r:id="rId44" name="Check Box 1066">
              <controlPr defaultSize="0" autoFill="0" autoLine="0" autoPict="0">
                <anchor moveWithCells="1">
                  <from>
                    <xdr:col>2</xdr:col>
                    <xdr:colOff>142875</xdr:colOff>
                    <xdr:row>75</xdr:row>
                    <xdr:rowOff>104775</xdr:rowOff>
                  </from>
                  <to>
                    <xdr:col>2</xdr:col>
                    <xdr:colOff>361950</xdr:colOff>
                    <xdr:row>77</xdr:row>
                    <xdr:rowOff>9525</xdr:rowOff>
                  </to>
                </anchor>
              </controlPr>
            </control>
          </mc:Choice>
        </mc:AlternateContent>
        <mc:AlternateContent xmlns:mc="http://schemas.openxmlformats.org/markup-compatibility/2006">
          <mc:Choice Requires="x14">
            <control shapeId="7211" r:id="rId45" name="Check Box 1067">
              <controlPr defaultSize="0" autoFill="0" autoLine="0" autoPict="0">
                <anchor moveWithCells="1">
                  <from>
                    <xdr:col>2</xdr:col>
                    <xdr:colOff>142875</xdr:colOff>
                    <xdr:row>81</xdr:row>
                    <xdr:rowOff>104775</xdr:rowOff>
                  </from>
                  <to>
                    <xdr:col>2</xdr:col>
                    <xdr:colOff>361950</xdr:colOff>
                    <xdr:row>83</xdr:row>
                    <xdr:rowOff>9525</xdr:rowOff>
                  </to>
                </anchor>
              </controlPr>
            </control>
          </mc:Choice>
        </mc:AlternateContent>
        <mc:AlternateContent xmlns:mc="http://schemas.openxmlformats.org/markup-compatibility/2006">
          <mc:Choice Requires="x14">
            <control shapeId="7212" r:id="rId46" name="Check Box 1068">
              <controlPr defaultSize="0" autoFill="0" autoLine="0" autoPict="0">
                <anchor moveWithCells="1">
                  <from>
                    <xdr:col>2</xdr:col>
                    <xdr:colOff>142875</xdr:colOff>
                    <xdr:row>78</xdr:row>
                    <xdr:rowOff>104775</xdr:rowOff>
                  </from>
                  <to>
                    <xdr:col>2</xdr:col>
                    <xdr:colOff>361950</xdr:colOff>
                    <xdr:row>80</xdr:row>
                    <xdr:rowOff>9525</xdr:rowOff>
                  </to>
                </anchor>
              </controlPr>
            </control>
          </mc:Choice>
        </mc:AlternateContent>
        <mc:AlternateContent xmlns:mc="http://schemas.openxmlformats.org/markup-compatibility/2006">
          <mc:Choice Requires="x14">
            <control shapeId="7213" r:id="rId47" name="Check Box 1069">
              <controlPr defaultSize="0" autoFill="0" autoLine="0" autoPict="0">
                <anchor moveWithCells="1">
                  <from>
                    <xdr:col>2</xdr:col>
                    <xdr:colOff>142875</xdr:colOff>
                    <xdr:row>82</xdr:row>
                    <xdr:rowOff>104775</xdr:rowOff>
                  </from>
                  <to>
                    <xdr:col>2</xdr:col>
                    <xdr:colOff>361950</xdr:colOff>
                    <xdr:row>84</xdr:row>
                    <xdr:rowOff>9525</xdr:rowOff>
                  </to>
                </anchor>
              </controlPr>
            </control>
          </mc:Choice>
        </mc:AlternateContent>
        <mc:AlternateContent xmlns:mc="http://schemas.openxmlformats.org/markup-compatibility/2006">
          <mc:Choice Requires="x14">
            <control shapeId="7214" r:id="rId48" name="Check Box 1070">
              <controlPr defaultSize="0" autoFill="0" autoLine="0" autoPict="0">
                <anchor moveWithCells="1">
                  <from>
                    <xdr:col>2</xdr:col>
                    <xdr:colOff>142875</xdr:colOff>
                    <xdr:row>77</xdr:row>
                    <xdr:rowOff>171450</xdr:rowOff>
                  </from>
                  <to>
                    <xdr:col>2</xdr:col>
                    <xdr:colOff>361950</xdr:colOff>
                    <xdr:row>79</xdr:row>
                    <xdr:rowOff>57150</xdr:rowOff>
                  </to>
                </anchor>
              </controlPr>
            </control>
          </mc:Choice>
        </mc:AlternateContent>
        <mc:AlternateContent xmlns:mc="http://schemas.openxmlformats.org/markup-compatibility/2006">
          <mc:Choice Requires="x14">
            <control shapeId="7215" r:id="rId49" name="Check Box 1071">
              <controlPr defaultSize="0" autoFill="0" autoLine="0" autoPict="0">
                <anchor moveWithCells="1">
                  <from>
                    <xdr:col>2</xdr:col>
                    <xdr:colOff>142875</xdr:colOff>
                    <xdr:row>89</xdr:row>
                    <xdr:rowOff>95250</xdr:rowOff>
                  </from>
                  <to>
                    <xdr:col>2</xdr:col>
                    <xdr:colOff>361950</xdr:colOff>
                    <xdr:row>91</xdr:row>
                    <xdr:rowOff>0</xdr:rowOff>
                  </to>
                </anchor>
              </controlPr>
            </control>
          </mc:Choice>
        </mc:AlternateContent>
        <mc:AlternateContent xmlns:mc="http://schemas.openxmlformats.org/markup-compatibility/2006">
          <mc:Choice Requires="x14">
            <control shapeId="7216" r:id="rId50" name="Check Box 1072">
              <controlPr defaultSize="0" autoFill="0" autoLine="0" autoPict="0">
                <anchor moveWithCells="1">
                  <from>
                    <xdr:col>2</xdr:col>
                    <xdr:colOff>142875</xdr:colOff>
                    <xdr:row>90</xdr:row>
                    <xdr:rowOff>95250</xdr:rowOff>
                  </from>
                  <to>
                    <xdr:col>2</xdr:col>
                    <xdr:colOff>361950</xdr:colOff>
                    <xdr:row>92</xdr:row>
                    <xdr:rowOff>0</xdr:rowOff>
                  </to>
                </anchor>
              </controlPr>
            </control>
          </mc:Choice>
        </mc:AlternateContent>
        <mc:AlternateContent xmlns:mc="http://schemas.openxmlformats.org/markup-compatibility/2006">
          <mc:Choice Requires="x14">
            <control shapeId="7217" r:id="rId51" name="Check Box 1073">
              <controlPr defaultSize="0" autoFill="0" autoLine="0" autoPict="0">
                <anchor moveWithCells="1">
                  <from>
                    <xdr:col>2</xdr:col>
                    <xdr:colOff>142875</xdr:colOff>
                    <xdr:row>83</xdr:row>
                    <xdr:rowOff>123825</xdr:rowOff>
                  </from>
                  <to>
                    <xdr:col>2</xdr:col>
                    <xdr:colOff>361950</xdr:colOff>
                    <xdr:row>85</xdr:row>
                    <xdr:rowOff>28575</xdr:rowOff>
                  </to>
                </anchor>
              </controlPr>
            </control>
          </mc:Choice>
        </mc:AlternateContent>
        <mc:AlternateContent xmlns:mc="http://schemas.openxmlformats.org/markup-compatibility/2006">
          <mc:Choice Requires="x14">
            <control shapeId="7218" r:id="rId52" name="Check Box 1074">
              <controlPr defaultSize="0" autoFill="0" autoLine="0" autoPict="0">
                <anchor moveWithCells="1">
                  <from>
                    <xdr:col>2</xdr:col>
                    <xdr:colOff>142875</xdr:colOff>
                    <xdr:row>84</xdr:row>
                    <xdr:rowOff>114300</xdr:rowOff>
                  </from>
                  <to>
                    <xdr:col>2</xdr:col>
                    <xdr:colOff>361950</xdr:colOff>
                    <xdr:row>86</xdr:row>
                    <xdr:rowOff>19050</xdr:rowOff>
                  </to>
                </anchor>
              </controlPr>
            </control>
          </mc:Choice>
        </mc:AlternateContent>
        <mc:AlternateContent xmlns:mc="http://schemas.openxmlformats.org/markup-compatibility/2006">
          <mc:Choice Requires="x14">
            <control shapeId="7219" r:id="rId53" name="Check Box 1075">
              <controlPr defaultSize="0" autoFill="0" autoLine="0" autoPict="0">
                <anchor moveWithCells="1">
                  <from>
                    <xdr:col>2</xdr:col>
                    <xdr:colOff>142875</xdr:colOff>
                    <xdr:row>86</xdr:row>
                    <xdr:rowOff>76200</xdr:rowOff>
                  </from>
                  <to>
                    <xdr:col>2</xdr:col>
                    <xdr:colOff>361950</xdr:colOff>
                    <xdr:row>88</xdr:row>
                    <xdr:rowOff>0</xdr:rowOff>
                  </to>
                </anchor>
              </controlPr>
            </control>
          </mc:Choice>
        </mc:AlternateContent>
        <mc:AlternateContent xmlns:mc="http://schemas.openxmlformats.org/markup-compatibility/2006">
          <mc:Choice Requires="x14">
            <control shapeId="7220" r:id="rId54" name="Check Box 1076">
              <controlPr defaultSize="0" autoFill="0" autoLine="0" autoPict="0">
                <anchor moveWithCells="1">
                  <from>
                    <xdr:col>2</xdr:col>
                    <xdr:colOff>142875</xdr:colOff>
                    <xdr:row>88</xdr:row>
                    <xdr:rowOff>104775</xdr:rowOff>
                  </from>
                  <to>
                    <xdr:col>2</xdr:col>
                    <xdr:colOff>361950</xdr:colOff>
                    <xdr:row>90</xdr:row>
                    <xdr:rowOff>9525</xdr:rowOff>
                  </to>
                </anchor>
              </controlPr>
            </control>
          </mc:Choice>
        </mc:AlternateContent>
        <mc:AlternateContent xmlns:mc="http://schemas.openxmlformats.org/markup-compatibility/2006">
          <mc:Choice Requires="x14">
            <control shapeId="7221" r:id="rId55" name="Check Box 1077">
              <controlPr defaultSize="0" autoFill="0" autoLine="0" autoPict="0">
                <anchor moveWithCells="1">
                  <from>
                    <xdr:col>2</xdr:col>
                    <xdr:colOff>142875</xdr:colOff>
                    <xdr:row>87</xdr:row>
                    <xdr:rowOff>104775</xdr:rowOff>
                  </from>
                  <to>
                    <xdr:col>2</xdr:col>
                    <xdr:colOff>361950</xdr:colOff>
                    <xdr:row>89</xdr:row>
                    <xdr:rowOff>9525</xdr:rowOff>
                  </to>
                </anchor>
              </controlPr>
            </control>
          </mc:Choice>
        </mc:AlternateContent>
        <mc:AlternateContent xmlns:mc="http://schemas.openxmlformats.org/markup-compatibility/2006">
          <mc:Choice Requires="x14">
            <control shapeId="7222" r:id="rId56" name="Check Box 1078">
              <controlPr defaultSize="0" autoFill="0" autoLine="0" autoPict="0">
                <anchor moveWithCells="1">
                  <from>
                    <xdr:col>2</xdr:col>
                    <xdr:colOff>142875</xdr:colOff>
                    <xdr:row>94</xdr:row>
                    <xdr:rowOff>200025</xdr:rowOff>
                  </from>
                  <to>
                    <xdr:col>2</xdr:col>
                    <xdr:colOff>361950</xdr:colOff>
                    <xdr:row>96</xdr:row>
                    <xdr:rowOff>28575</xdr:rowOff>
                  </to>
                </anchor>
              </controlPr>
            </control>
          </mc:Choice>
        </mc:AlternateContent>
        <mc:AlternateContent xmlns:mc="http://schemas.openxmlformats.org/markup-compatibility/2006">
          <mc:Choice Requires="x14">
            <control shapeId="7223" r:id="rId57" name="Check Box 1079">
              <controlPr defaultSize="0" autoFill="0" autoLine="0" autoPict="0">
                <anchor moveWithCells="1">
                  <from>
                    <xdr:col>2</xdr:col>
                    <xdr:colOff>142875</xdr:colOff>
                    <xdr:row>95</xdr:row>
                    <xdr:rowOff>200025</xdr:rowOff>
                  </from>
                  <to>
                    <xdr:col>2</xdr:col>
                    <xdr:colOff>361950</xdr:colOff>
                    <xdr:row>97</xdr:row>
                    <xdr:rowOff>19050</xdr:rowOff>
                  </to>
                </anchor>
              </controlPr>
            </control>
          </mc:Choice>
        </mc:AlternateContent>
        <mc:AlternateContent xmlns:mc="http://schemas.openxmlformats.org/markup-compatibility/2006">
          <mc:Choice Requires="x14">
            <control shapeId="7224" r:id="rId58" name="Check Box 1080">
              <controlPr defaultSize="0" autoFill="0" autoLine="0" autoPict="0">
                <anchor moveWithCells="1">
                  <from>
                    <xdr:col>2</xdr:col>
                    <xdr:colOff>142875</xdr:colOff>
                    <xdr:row>96</xdr:row>
                    <xdr:rowOff>209550</xdr:rowOff>
                  </from>
                  <to>
                    <xdr:col>2</xdr:col>
                    <xdr:colOff>361950</xdr:colOff>
                    <xdr:row>98</xdr:row>
                    <xdr:rowOff>28575</xdr:rowOff>
                  </to>
                </anchor>
              </controlPr>
            </control>
          </mc:Choice>
        </mc:AlternateContent>
        <mc:AlternateContent xmlns:mc="http://schemas.openxmlformats.org/markup-compatibility/2006">
          <mc:Choice Requires="x14">
            <control shapeId="7225" r:id="rId59" name="Check Box 1081">
              <controlPr defaultSize="0" autoFill="0" autoLine="0" autoPict="0">
                <anchor moveWithCells="1">
                  <from>
                    <xdr:col>2</xdr:col>
                    <xdr:colOff>142875</xdr:colOff>
                    <xdr:row>97</xdr:row>
                    <xdr:rowOff>219075</xdr:rowOff>
                  </from>
                  <to>
                    <xdr:col>2</xdr:col>
                    <xdr:colOff>361950</xdr:colOff>
                    <xdr:row>99</xdr:row>
                    <xdr:rowOff>19050</xdr:rowOff>
                  </to>
                </anchor>
              </controlPr>
            </control>
          </mc:Choice>
        </mc:AlternateContent>
        <mc:AlternateContent xmlns:mc="http://schemas.openxmlformats.org/markup-compatibility/2006">
          <mc:Choice Requires="x14">
            <control shapeId="7226" r:id="rId60" name="Check Box 1082">
              <controlPr defaultSize="0" autoFill="0" autoLine="0" autoPict="0">
                <anchor moveWithCells="1">
                  <from>
                    <xdr:col>9</xdr:col>
                    <xdr:colOff>390525</xdr:colOff>
                    <xdr:row>94</xdr:row>
                    <xdr:rowOff>200025</xdr:rowOff>
                  </from>
                  <to>
                    <xdr:col>9</xdr:col>
                    <xdr:colOff>609600</xdr:colOff>
                    <xdr:row>96</xdr:row>
                    <xdr:rowOff>28575</xdr:rowOff>
                  </to>
                </anchor>
              </controlPr>
            </control>
          </mc:Choice>
        </mc:AlternateContent>
        <mc:AlternateContent xmlns:mc="http://schemas.openxmlformats.org/markup-compatibility/2006">
          <mc:Choice Requires="x14">
            <control shapeId="7227" r:id="rId61" name="Check Box 1083">
              <controlPr defaultSize="0" autoFill="0" autoLine="0" autoPict="0">
                <anchor moveWithCells="1">
                  <from>
                    <xdr:col>9</xdr:col>
                    <xdr:colOff>390525</xdr:colOff>
                    <xdr:row>95</xdr:row>
                    <xdr:rowOff>200025</xdr:rowOff>
                  </from>
                  <to>
                    <xdr:col>9</xdr:col>
                    <xdr:colOff>609600</xdr:colOff>
                    <xdr:row>97</xdr:row>
                    <xdr:rowOff>19050</xdr:rowOff>
                  </to>
                </anchor>
              </controlPr>
            </control>
          </mc:Choice>
        </mc:AlternateContent>
        <mc:AlternateContent xmlns:mc="http://schemas.openxmlformats.org/markup-compatibility/2006">
          <mc:Choice Requires="x14">
            <control shapeId="7228" r:id="rId62" name="Check Box 1084">
              <controlPr defaultSize="0" autoFill="0" autoLine="0" autoPict="0">
                <anchor moveWithCells="1">
                  <from>
                    <xdr:col>9</xdr:col>
                    <xdr:colOff>962025</xdr:colOff>
                    <xdr:row>96</xdr:row>
                    <xdr:rowOff>209550</xdr:rowOff>
                  </from>
                  <to>
                    <xdr:col>10</xdr:col>
                    <xdr:colOff>190500</xdr:colOff>
                    <xdr:row>98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view="pageBreakPreview" topLeftCell="T7" zoomScale="85" zoomScaleNormal="70" zoomScaleSheetLayoutView="85" workbookViewId="0">
      <selection activeCell="AC19" sqref="AC19"/>
    </sheetView>
  </sheetViews>
  <sheetFormatPr defaultColWidth="9" defaultRowHeight="13.5"/>
  <cols>
    <col min="1" max="10" width="2.75" style="35" customWidth="1"/>
    <col min="11" max="11" width="21.125" style="149" customWidth="1"/>
    <col min="12" max="12" width="7.125" style="149" customWidth="1"/>
    <col min="13" max="14" width="3" style="35" customWidth="1"/>
    <col min="15" max="15" width="22.25" style="35" customWidth="1"/>
    <col min="16" max="17" width="16.625" style="35" customWidth="1"/>
    <col min="18" max="18" width="13.375" style="35" customWidth="1"/>
    <col min="19" max="19" width="8.375" style="35" customWidth="1"/>
    <col min="20" max="20" width="13.375" style="35" customWidth="1"/>
    <col min="21" max="21" width="8.375" style="35" customWidth="1"/>
    <col min="22" max="22" width="13.375" style="35" customWidth="1"/>
    <col min="23" max="23" width="8.375" style="35" customWidth="1"/>
    <col min="24" max="24" width="18.125" style="117" customWidth="1"/>
    <col min="25" max="26" width="29.25" style="106" customWidth="1"/>
    <col min="27" max="27" width="9.5" style="107" customWidth="1"/>
    <col min="28" max="28" width="9" style="107"/>
    <col min="29" max="29" width="17.125" style="107" customWidth="1"/>
    <col min="30" max="39" width="9" style="107"/>
    <col min="40" max="16384" width="9" style="35"/>
  </cols>
  <sheetData>
    <row r="1" spans="1:39" ht="19.5" customHeight="1">
      <c r="A1" s="148" t="s">
        <v>108</v>
      </c>
    </row>
    <row r="2" spans="1:39" ht="25.5" customHeight="1">
      <c r="A2" s="424" t="s">
        <v>229</v>
      </c>
      <c r="B2" s="424"/>
      <c r="C2" s="424"/>
      <c r="D2" s="424"/>
      <c r="E2" s="424"/>
      <c r="F2" s="424"/>
      <c r="G2" s="424"/>
      <c r="H2" s="424"/>
      <c r="I2" s="424"/>
      <c r="J2" s="424"/>
      <c r="K2" s="424"/>
      <c r="L2" s="424"/>
      <c r="M2" s="424"/>
      <c r="N2" s="424"/>
      <c r="O2" s="424"/>
      <c r="P2" s="424"/>
      <c r="Q2" s="424"/>
      <c r="R2" s="424"/>
      <c r="S2" s="424"/>
      <c r="T2" s="424"/>
      <c r="U2" s="424"/>
      <c r="V2" s="424"/>
      <c r="W2" s="424"/>
      <c r="X2" s="424"/>
    </row>
    <row r="3" spans="1:39" ht="12" customHeight="1">
      <c r="A3" s="147"/>
      <c r="B3" s="147"/>
      <c r="C3" s="147"/>
      <c r="D3" s="147"/>
      <c r="E3" s="147"/>
      <c r="F3" s="147"/>
      <c r="G3" s="147"/>
      <c r="H3" s="147"/>
      <c r="I3" s="147"/>
      <c r="J3" s="147"/>
      <c r="K3" s="150"/>
      <c r="L3" s="150"/>
      <c r="M3" s="147"/>
      <c r="N3" s="147"/>
      <c r="O3" s="147"/>
      <c r="P3" s="147"/>
      <c r="Q3" s="147"/>
    </row>
    <row r="4" spans="1:39" ht="24.75" customHeight="1">
      <c r="A4" s="431" t="s">
        <v>21</v>
      </c>
      <c r="B4" s="432"/>
      <c r="C4" s="432"/>
      <c r="D4" s="432"/>
      <c r="E4" s="432"/>
      <c r="F4" s="432"/>
      <c r="G4" s="432"/>
      <c r="H4" s="432"/>
      <c r="I4" s="432"/>
      <c r="J4" s="433"/>
      <c r="K4" s="383">
        <f>計画書!J105</f>
        <v>0</v>
      </c>
      <c r="L4" s="384"/>
      <c r="M4" s="384"/>
      <c r="N4" s="384"/>
      <c r="O4" s="385"/>
      <c r="P4" s="151"/>
      <c r="Q4" s="152"/>
    </row>
    <row r="5" spans="1:39" ht="24.75" customHeight="1">
      <c r="A5" s="431" t="s">
        <v>112</v>
      </c>
      <c r="B5" s="432"/>
      <c r="C5" s="432"/>
      <c r="D5" s="432"/>
      <c r="E5" s="432"/>
      <c r="F5" s="432"/>
      <c r="G5" s="432"/>
      <c r="H5" s="432"/>
      <c r="I5" s="432"/>
      <c r="J5" s="433"/>
      <c r="K5" s="386"/>
      <c r="L5" s="387"/>
      <c r="M5" s="387"/>
      <c r="N5" s="387"/>
      <c r="O5" s="388"/>
      <c r="P5" s="153" t="s">
        <v>231</v>
      </c>
    </row>
    <row r="6" spans="1:39" ht="24.75" customHeight="1">
      <c r="A6" s="154"/>
      <c r="B6" s="154"/>
      <c r="C6" s="154"/>
      <c r="D6" s="154"/>
      <c r="E6" s="154"/>
      <c r="F6" s="154"/>
      <c r="G6" s="154"/>
      <c r="H6" s="154"/>
      <c r="I6" s="154"/>
      <c r="J6" s="154"/>
      <c r="K6" s="155"/>
      <c r="L6" s="155"/>
      <c r="M6" s="155"/>
      <c r="N6" s="155"/>
      <c r="O6" s="155"/>
      <c r="P6" s="155"/>
      <c r="R6" s="395"/>
      <c r="S6" s="395"/>
      <c r="T6" s="395"/>
      <c r="U6" s="395"/>
      <c r="V6" s="395"/>
      <c r="W6" s="156"/>
    </row>
    <row r="7" spans="1:39" ht="21.75" customHeight="1">
      <c r="A7" s="115"/>
      <c r="B7" s="157"/>
      <c r="C7" s="157"/>
      <c r="D7" s="157"/>
      <c r="E7" s="157"/>
      <c r="F7" s="157"/>
      <c r="R7" s="395"/>
      <c r="S7" s="395"/>
      <c r="T7" s="395"/>
      <c r="U7" s="395"/>
      <c r="V7" s="395"/>
      <c r="W7" s="156"/>
      <c r="X7" s="158"/>
    </row>
    <row r="8" spans="1:39" ht="31.5" customHeight="1">
      <c r="A8" s="425" t="s">
        <v>20</v>
      </c>
      <c r="B8" s="425"/>
      <c r="C8" s="425"/>
      <c r="D8" s="425"/>
      <c r="E8" s="425"/>
      <c r="F8" s="425"/>
      <c r="G8" s="425"/>
      <c r="H8" s="425"/>
      <c r="I8" s="425"/>
      <c r="J8" s="425"/>
      <c r="K8" s="430" t="s">
        <v>19</v>
      </c>
      <c r="L8" s="428" t="s">
        <v>214</v>
      </c>
      <c r="M8" s="398" t="s">
        <v>221</v>
      </c>
      <c r="N8" s="399"/>
      <c r="O8" s="159" t="s">
        <v>222</v>
      </c>
      <c r="P8" s="426" t="s">
        <v>217</v>
      </c>
      <c r="Q8" s="428" t="s">
        <v>215</v>
      </c>
      <c r="R8" s="400" t="s">
        <v>223</v>
      </c>
      <c r="S8" s="400"/>
      <c r="T8" s="400" t="s">
        <v>224</v>
      </c>
      <c r="U8" s="400"/>
      <c r="V8" s="400" t="s">
        <v>225</v>
      </c>
      <c r="W8" s="400"/>
      <c r="X8" s="401" t="s">
        <v>218</v>
      </c>
    </row>
    <row r="9" spans="1:39" ht="31.5" customHeight="1">
      <c r="A9" s="421" t="s">
        <v>152</v>
      </c>
      <c r="B9" s="421"/>
      <c r="C9" s="421"/>
      <c r="D9" s="421"/>
      <c r="E9" s="421"/>
      <c r="F9" s="421"/>
      <c r="G9" s="421"/>
      <c r="H9" s="421"/>
      <c r="I9" s="421"/>
      <c r="J9" s="421"/>
      <c r="K9" s="421"/>
      <c r="L9" s="421"/>
      <c r="M9" s="396" t="s">
        <v>220</v>
      </c>
      <c r="N9" s="397"/>
      <c r="O9" s="160" t="s">
        <v>219</v>
      </c>
      <c r="P9" s="427"/>
      <c r="Q9" s="429"/>
      <c r="R9" s="400"/>
      <c r="S9" s="400"/>
      <c r="T9" s="400"/>
      <c r="U9" s="400"/>
      <c r="V9" s="400"/>
      <c r="W9" s="400"/>
      <c r="X9" s="402"/>
    </row>
    <row r="10" spans="1:39" s="117" customFormat="1" ht="22.35" customHeight="1">
      <c r="A10" s="175">
        <v>1</v>
      </c>
      <c r="B10" s="176">
        <v>0</v>
      </c>
      <c r="C10" s="176"/>
      <c r="D10" s="176"/>
      <c r="E10" s="176"/>
      <c r="F10" s="176"/>
      <c r="G10" s="176"/>
      <c r="H10" s="176"/>
      <c r="I10" s="176"/>
      <c r="J10" s="177"/>
      <c r="K10" s="406"/>
      <c r="L10" s="406"/>
      <c r="M10" s="410"/>
      <c r="N10" s="411"/>
      <c r="O10" s="412"/>
      <c r="P10" s="408"/>
      <c r="Q10" s="408"/>
      <c r="R10" s="389"/>
      <c r="S10" s="391"/>
      <c r="T10" s="389"/>
      <c r="U10" s="393"/>
      <c r="V10" s="389"/>
      <c r="W10" s="391"/>
      <c r="X10" s="422"/>
      <c r="Y10" s="161"/>
      <c r="Z10" s="162" t="str">
        <f>IF(M11="","",IF(OR(M11="特定事業所加算（Ⅰ）",M11="特定事業所加算（Ⅱ）",M11="サービス提供体制強化加算（Ⅰ）イ",M11="入居継続支援加算",M11="日常生活継続支援加算"),"最上位区分",""))</f>
        <v/>
      </c>
      <c r="AA10" s="163" t="s">
        <v>202</v>
      </c>
      <c r="AB10" s="163" t="s">
        <v>188</v>
      </c>
      <c r="AC10" s="200" t="s">
        <v>232</v>
      </c>
      <c r="AD10" s="106" t="s">
        <v>165</v>
      </c>
      <c r="AE10" s="163"/>
      <c r="AF10" s="163"/>
      <c r="AG10" s="163"/>
      <c r="AH10" s="163"/>
      <c r="AI10" s="163"/>
      <c r="AJ10" s="163"/>
      <c r="AK10" s="163"/>
      <c r="AL10" s="163"/>
      <c r="AM10" s="163"/>
    </row>
    <row r="11" spans="1:39" ht="22.35" customHeight="1">
      <c r="A11" s="416"/>
      <c r="B11" s="417"/>
      <c r="C11" s="417"/>
      <c r="D11" s="417"/>
      <c r="E11" s="417"/>
      <c r="F11" s="417"/>
      <c r="G11" s="417"/>
      <c r="H11" s="417"/>
      <c r="I11" s="417"/>
      <c r="J11" s="418"/>
      <c r="K11" s="407"/>
      <c r="L11" s="407"/>
      <c r="M11" s="413"/>
      <c r="N11" s="414"/>
      <c r="O11" s="415"/>
      <c r="P11" s="409"/>
      <c r="Q11" s="409"/>
      <c r="R11" s="390"/>
      <c r="S11" s="392"/>
      <c r="T11" s="390"/>
      <c r="U11" s="394"/>
      <c r="V11" s="390"/>
      <c r="W11" s="392"/>
      <c r="X11" s="423"/>
      <c r="Y11" s="165" t="str">
        <f>IF(ISTEXT(M11),IF(AND(M10="特定加算Ⅰ",Z10&lt;&gt;"最上位区分"),"区分Ⅰの算定要件を満たしていません",""),"")</f>
        <v/>
      </c>
      <c r="Z11" s="162"/>
      <c r="AA11" s="163" t="s">
        <v>203</v>
      </c>
      <c r="AB11" s="163" t="s">
        <v>189</v>
      </c>
      <c r="AC11" s="200" t="s">
        <v>233</v>
      </c>
      <c r="AD11" s="106" t="s">
        <v>166</v>
      </c>
    </row>
    <row r="12" spans="1:39" s="117" customFormat="1" ht="22.35" customHeight="1">
      <c r="A12" s="175">
        <v>1</v>
      </c>
      <c r="B12" s="176">
        <v>0</v>
      </c>
      <c r="C12" s="176"/>
      <c r="D12" s="176"/>
      <c r="E12" s="176"/>
      <c r="F12" s="176"/>
      <c r="G12" s="176"/>
      <c r="H12" s="176"/>
      <c r="I12" s="176"/>
      <c r="J12" s="177"/>
      <c r="K12" s="406"/>
      <c r="L12" s="406"/>
      <c r="M12" s="410"/>
      <c r="N12" s="411"/>
      <c r="O12" s="412"/>
      <c r="P12" s="408"/>
      <c r="Q12" s="408"/>
      <c r="R12" s="389"/>
      <c r="S12" s="391"/>
      <c r="T12" s="389"/>
      <c r="U12" s="393"/>
      <c r="V12" s="389"/>
      <c r="W12" s="391"/>
      <c r="X12" s="422"/>
      <c r="Y12" s="161"/>
      <c r="Z12" s="162" t="str">
        <f t="shared" ref="Z12:Z28" si="0">IF(M13="","",IF(OR(M13="特定事業所加算（Ⅰ）",M13="特定事業所加算（Ⅱ）",M13="サービス提供体制強化加算（Ⅰ）イ",M13="入居継続支援加算",M13="日常生活継続支援加算"),"最上位区分",""))</f>
        <v/>
      </c>
      <c r="AA12" s="163" t="s">
        <v>204</v>
      </c>
      <c r="AB12" s="163"/>
      <c r="AC12" s="200" t="s">
        <v>234</v>
      </c>
      <c r="AD12" s="166" t="s">
        <v>167</v>
      </c>
      <c r="AE12" s="163"/>
      <c r="AF12" s="163"/>
      <c r="AG12" s="163"/>
      <c r="AH12" s="163"/>
      <c r="AI12" s="163"/>
      <c r="AJ12" s="163"/>
      <c r="AK12" s="163"/>
      <c r="AL12" s="163"/>
      <c r="AM12" s="163"/>
    </row>
    <row r="13" spans="1:39" ht="22.35" customHeight="1">
      <c r="A13" s="416"/>
      <c r="B13" s="417"/>
      <c r="C13" s="417"/>
      <c r="D13" s="417"/>
      <c r="E13" s="417"/>
      <c r="F13" s="417"/>
      <c r="G13" s="417"/>
      <c r="H13" s="417"/>
      <c r="I13" s="417"/>
      <c r="J13" s="418"/>
      <c r="K13" s="407"/>
      <c r="L13" s="407"/>
      <c r="M13" s="413"/>
      <c r="N13" s="414"/>
      <c r="O13" s="415"/>
      <c r="P13" s="409"/>
      <c r="Q13" s="409"/>
      <c r="R13" s="390"/>
      <c r="S13" s="392"/>
      <c r="T13" s="390"/>
      <c r="U13" s="394"/>
      <c r="V13" s="390"/>
      <c r="W13" s="392"/>
      <c r="X13" s="423"/>
      <c r="Y13" s="165" t="str">
        <f t="shared" ref="Y13" si="1">IF(ISTEXT(M13),IF(AND(M12="特定加算Ⅰ",Z12&lt;&gt;"最上位区分"),"区分Ⅰの算定要件を満たしていません",""),"")</f>
        <v/>
      </c>
      <c r="Z13" s="162"/>
      <c r="AB13" s="163"/>
      <c r="AC13" s="200" t="s">
        <v>238</v>
      </c>
      <c r="AD13" s="166" t="s">
        <v>168</v>
      </c>
    </row>
    <row r="14" spans="1:39" s="117" customFormat="1" ht="22.35" customHeight="1">
      <c r="A14" s="175">
        <v>1</v>
      </c>
      <c r="B14" s="176">
        <v>0</v>
      </c>
      <c r="C14" s="176"/>
      <c r="D14" s="176"/>
      <c r="E14" s="176"/>
      <c r="F14" s="176"/>
      <c r="G14" s="176"/>
      <c r="H14" s="176"/>
      <c r="I14" s="176"/>
      <c r="J14" s="177"/>
      <c r="K14" s="406"/>
      <c r="L14" s="406"/>
      <c r="M14" s="410"/>
      <c r="N14" s="411"/>
      <c r="O14" s="412"/>
      <c r="P14" s="408"/>
      <c r="Q14" s="408"/>
      <c r="R14" s="389"/>
      <c r="S14" s="391"/>
      <c r="T14" s="389"/>
      <c r="U14" s="393"/>
      <c r="V14" s="389"/>
      <c r="W14" s="391"/>
      <c r="X14" s="422"/>
      <c r="Y14" s="161"/>
      <c r="Z14" s="162" t="str">
        <f t="shared" si="0"/>
        <v/>
      </c>
      <c r="AA14" s="163"/>
      <c r="AB14" s="163"/>
      <c r="AC14" s="200" t="s">
        <v>239</v>
      </c>
      <c r="AD14" s="106" t="s">
        <v>170</v>
      </c>
      <c r="AE14" s="163"/>
      <c r="AF14" s="163"/>
      <c r="AG14" s="163"/>
      <c r="AH14" s="163"/>
      <c r="AI14" s="163"/>
      <c r="AJ14" s="163"/>
      <c r="AK14" s="163"/>
      <c r="AL14" s="163"/>
      <c r="AM14" s="163"/>
    </row>
    <row r="15" spans="1:39" ht="22.35" customHeight="1">
      <c r="A15" s="416"/>
      <c r="B15" s="417"/>
      <c r="C15" s="417"/>
      <c r="D15" s="417"/>
      <c r="E15" s="417"/>
      <c r="F15" s="417"/>
      <c r="G15" s="417"/>
      <c r="H15" s="417"/>
      <c r="I15" s="417"/>
      <c r="J15" s="418"/>
      <c r="K15" s="407"/>
      <c r="L15" s="407"/>
      <c r="M15" s="413"/>
      <c r="N15" s="414"/>
      <c r="O15" s="415"/>
      <c r="P15" s="409"/>
      <c r="Q15" s="409"/>
      <c r="R15" s="390"/>
      <c r="S15" s="392"/>
      <c r="T15" s="390"/>
      <c r="U15" s="394"/>
      <c r="V15" s="390"/>
      <c r="W15" s="392"/>
      <c r="X15" s="423"/>
      <c r="Y15" s="165" t="str">
        <f t="shared" ref="Y15" si="2">IF(ISTEXT(M15),IF(AND(M14="特定加算Ⅰ",Z14&lt;&gt;"最上位区分"),"区分Ⅰの算定要件を満たしていません",""),"")</f>
        <v/>
      </c>
      <c r="Z15" s="162"/>
      <c r="AB15" s="163"/>
      <c r="AC15" s="200" t="s">
        <v>240</v>
      </c>
      <c r="AD15" s="166" t="s">
        <v>171</v>
      </c>
    </row>
    <row r="16" spans="1:39" s="117" customFormat="1" ht="22.35" customHeight="1">
      <c r="A16" s="175">
        <v>1</v>
      </c>
      <c r="B16" s="176">
        <v>0</v>
      </c>
      <c r="C16" s="176"/>
      <c r="D16" s="176"/>
      <c r="E16" s="176"/>
      <c r="F16" s="176"/>
      <c r="G16" s="176"/>
      <c r="H16" s="176"/>
      <c r="I16" s="176"/>
      <c r="J16" s="177"/>
      <c r="K16" s="406"/>
      <c r="L16" s="406"/>
      <c r="M16" s="410"/>
      <c r="N16" s="411"/>
      <c r="O16" s="412"/>
      <c r="P16" s="408"/>
      <c r="Q16" s="408"/>
      <c r="R16" s="389"/>
      <c r="S16" s="391"/>
      <c r="T16" s="389"/>
      <c r="U16" s="393"/>
      <c r="V16" s="389"/>
      <c r="W16" s="391"/>
      <c r="X16" s="422"/>
      <c r="Y16" s="161"/>
      <c r="Z16" s="162" t="str">
        <f t="shared" si="0"/>
        <v/>
      </c>
      <c r="AA16" s="163"/>
      <c r="AB16" s="163"/>
      <c r="AC16" s="200" t="s">
        <v>235</v>
      </c>
      <c r="AD16" s="166" t="s">
        <v>172</v>
      </c>
      <c r="AE16" s="163"/>
      <c r="AF16" s="163"/>
      <c r="AG16" s="163"/>
      <c r="AH16" s="163"/>
      <c r="AI16" s="163"/>
      <c r="AJ16" s="163"/>
      <c r="AK16" s="163"/>
      <c r="AL16" s="163"/>
      <c r="AM16" s="163"/>
    </row>
    <row r="17" spans="1:39" ht="22.35" customHeight="1">
      <c r="A17" s="416"/>
      <c r="B17" s="417"/>
      <c r="C17" s="417"/>
      <c r="D17" s="417"/>
      <c r="E17" s="417"/>
      <c r="F17" s="417"/>
      <c r="G17" s="417"/>
      <c r="H17" s="417"/>
      <c r="I17" s="417"/>
      <c r="J17" s="418"/>
      <c r="K17" s="407"/>
      <c r="L17" s="407"/>
      <c r="M17" s="413"/>
      <c r="N17" s="414"/>
      <c r="O17" s="415"/>
      <c r="P17" s="409"/>
      <c r="Q17" s="409"/>
      <c r="R17" s="390"/>
      <c r="S17" s="392"/>
      <c r="T17" s="390"/>
      <c r="U17" s="394"/>
      <c r="V17" s="390"/>
      <c r="W17" s="392"/>
      <c r="X17" s="423"/>
      <c r="Y17" s="165" t="str">
        <f t="shared" ref="Y17" si="3">IF(ISTEXT(M17),IF(AND(M16="特定加算Ⅰ",Z16&lt;&gt;"最上位区分"),"区分Ⅰの算定要件を満たしていません",""),"")</f>
        <v/>
      </c>
      <c r="Z17" s="162"/>
      <c r="AB17" s="163"/>
      <c r="AC17" s="200" t="s">
        <v>236</v>
      </c>
      <c r="AD17" s="166" t="s">
        <v>173</v>
      </c>
    </row>
    <row r="18" spans="1:39" s="117" customFormat="1" ht="22.35" customHeight="1">
      <c r="A18" s="175">
        <v>1</v>
      </c>
      <c r="B18" s="176">
        <v>0</v>
      </c>
      <c r="C18" s="176"/>
      <c r="D18" s="176"/>
      <c r="E18" s="176"/>
      <c r="F18" s="176"/>
      <c r="G18" s="176"/>
      <c r="H18" s="176"/>
      <c r="I18" s="176"/>
      <c r="J18" s="177"/>
      <c r="K18" s="406"/>
      <c r="L18" s="406"/>
      <c r="M18" s="410"/>
      <c r="N18" s="411"/>
      <c r="O18" s="412"/>
      <c r="P18" s="408"/>
      <c r="Q18" s="408"/>
      <c r="R18" s="389"/>
      <c r="S18" s="391"/>
      <c r="T18" s="389"/>
      <c r="U18" s="393"/>
      <c r="V18" s="389"/>
      <c r="W18" s="391"/>
      <c r="X18" s="422"/>
      <c r="Y18" s="161"/>
      <c r="Z18" s="162" t="str">
        <f t="shared" si="0"/>
        <v/>
      </c>
      <c r="AA18" s="163"/>
      <c r="AB18" s="163"/>
      <c r="AC18" s="200" t="s">
        <v>237</v>
      </c>
      <c r="AD18" s="106" t="s">
        <v>169</v>
      </c>
      <c r="AE18" s="163"/>
      <c r="AF18" s="163"/>
      <c r="AG18" s="163"/>
      <c r="AH18" s="163"/>
      <c r="AI18" s="163"/>
      <c r="AJ18" s="163"/>
      <c r="AK18" s="163"/>
      <c r="AL18" s="163"/>
      <c r="AM18" s="163"/>
    </row>
    <row r="19" spans="1:39" ht="22.35" customHeight="1">
      <c r="A19" s="416"/>
      <c r="B19" s="417"/>
      <c r="C19" s="417"/>
      <c r="D19" s="417"/>
      <c r="E19" s="417"/>
      <c r="F19" s="417"/>
      <c r="G19" s="417"/>
      <c r="H19" s="417"/>
      <c r="I19" s="417"/>
      <c r="J19" s="418"/>
      <c r="K19" s="407"/>
      <c r="L19" s="407"/>
      <c r="M19" s="413"/>
      <c r="N19" s="414"/>
      <c r="O19" s="415"/>
      <c r="P19" s="409"/>
      <c r="Q19" s="409"/>
      <c r="R19" s="390"/>
      <c r="S19" s="392"/>
      <c r="T19" s="390"/>
      <c r="U19" s="394"/>
      <c r="V19" s="390"/>
      <c r="W19" s="392"/>
      <c r="X19" s="423"/>
      <c r="Y19" s="165" t="str">
        <f t="shared" ref="Y19" si="4">IF(ISTEXT(M19),IF(AND(M18="特定加算Ⅰ",Z18&lt;&gt;"最上位区分"),"区分Ⅰの算定要件を満たしていません",""),"")</f>
        <v/>
      </c>
      <c r="Z19" s="162"/>
      <c r="AB19" s="163"/>
      <c r="AC19" s="200" t="s">
        <v>243</v>
      </c>
      <c r="AD19" s="106" t="s">
        <v>200</v>
      </c>
    </row>
    <row r="20" spans="1:39" s="117" customFormat="1" ht="22.35" customHeight="1">
      <c r="A20" s="175">
        <v>1</v>
      </c>
      <c r="B20" s="176">
        <v>0</v>
      </c>
      <c r="C20" s="176"/>
      <c r="D20" s="176"/>
      <c r="E20" s="176"/>
      <c r="F20" s="176"/>
      <c r="G20" s="176"/>
      <c r="H20" s="176"/>
      <c r="I20" s="176"/>
      <c r="J20" s="177"/>
      <c r="K20" s="406"/>
      <c r="L20" s="406"/>
      <c r="M20" s="410"/>
      <c r="N20" s="411"/>
      <c r="O20" s="412"/>
      <c r="P20" s="408"/>
      <c r="Q20" s="408"/>
      <c r="R20" s="389"/>
      <c r="S20" s="391"/>
      <c r="T20" s="389"/>
      <c r="U20" s="393"/>
      <c r="V20" s="389"/>
      <c r="W20" s="391"/>
      <c r="X20" s="422"/>
      <c r="Y20" s="161"/>
      <c r="Z20" s="162" t="str">
        <f t="shared" si="0"/>
        <v/>
      </c>
      <c r="AA20" s="163"/>
      <c r="AB20" s="163"/>
      <c r="AC20" s="200"/>
      <c r="AD20" s="163"/>
      <c r="AE20" s="163"/>
      <c r="AF20" s="163"/>
      <c r="AG20" s="163"/>
      <c r="AH20" s="163"/>
      <c r="AI20" s="163"/>
      <c r="AJ20" s="163"/>
      <c r="AK20" s="163"/>
      <c r="AL20" s="163"/>
      <c r="AM20" s="163"/>
    </row>
    <row r="21" spans="1:39" ht="22.35" customHeight="1">
      <c r="A21" s="416"/>
      <c r="B21" s="417"/>
      <c r="C21" s="417"/>
      <c r="D21" s="417"/>
      <c r="E21" s="417"/>
      <c r="F21" s="417"/>
      <c r="G21" s="417"/>
      <c r="H21" s="417"/>
      <c r="I21" s="417"/>
      <c r="J21" s="418"/>
      <c r="K21" s="407"/>
      <c r="L21" s="407"/>
      <c r="M21" s="413"/>
      <c r="N21" s="414"/>
      <c r="O21" s="415"/>
      <c r="P21" s="409"/>
      <c r="Q21" s="409"/>
      <c r="R21" s="390"/>
      <c r="S21" s="392"/>
      <c r="T21" s="390"/>
      <c r="U21" s="394"/>
      <c r="V21" s="390"/>
      <c r="W21" s="392"/>
      <c r="X21" s="423"/>
      <c r="Y21" s="165" t="str">
        <f t="shared" ref="Y21" si="5">IF(ISTEXT(M21),IF(AND(M20="特定加算Ⅰ",Z20&lt;&gt;"最上位区分"),"区分Ⅰの算定要件を満たしていません",""),"")</f>
        <v/>
      </c>
      <c r="Z21" s="162"/>
      <c r="AB21" s="163"/>
      <c r="AC21" s="200" t="s">
        <v>241</v>
      </c>
      <c r="AD21" s="166"/>
    </row>
    <row r="22" spans="1:39" s="117" customFormat="1" ht="22.35" customHeight="1">
      <c r="A22" s="175">
        <v>1</v>
      </c>
      <c r="B22" s="176">
        <v>0</v>
      </c>
      <c r="C22" s="176"/>
      <c r="D22" s="176"/>
      <c r="E22" s="176"/>
      <c r="F22" s="176"/>
      <c r="G22" s="176"/>
      <c r="H22" s="176"/>
      <c r="I22" s="176"/>
      <c r="J22" s="177"/>
      <c r="K22" s="406"/>
      <c r="L22" s="406"/>
      <c r="M22" s="410"/>
      <c r="N22" s="411"/>
      <c r="O22" s="412"/>
      <c r="P22" s="408"/>
      <c r="Q22" s="408"/>
      <c r="R22" s="389"/>
      <c r="S22" s="391"/>
      <c r="T22" s="389"/>
      <c r="U22" s="393"/>
      <c r="V22" s="389"/>
      <c r="W22" s="391"/>
      <c r="X22" s="422"/>
      <c r="Y22" s="161"/>
      <c r="Z22" s="162" t="str">
        <f t="shared" si="0"/>
        <v/>
      </c>
      <c r="AA22" s="163"/>
      <c r="AB22" s="163"/>
      <c r="AC22" s="200" t="s">
        <v>242</v>
      </c>
      <c r="AD22" s="106"/>
      <c r="AE22" s="163"/>
      <c r="AF22" s="163"/>
      <c r="AG22" s="163"/>
      <c r="AH22" s="163"/>
      <c r="AI22" s="163"/>
      <c r="AJ22" s="163"/>
      <c r="AK22" s="163"/>
      <c r="AL22" s="163"/>
      <c r="AM22" s="163"/>
    </row>
    <row r="23" spans="1:39" ht="22.35" customHeight="1">
      <c r="A23" s="416"/>
      <c r="B23" s="417"/>
      <c r="C23" s="417"/>
      <c r="D23" s="417"/>
      <c r="E23" s="417"/>
      <c r="F23" s="417"/>
      <c r="G23" s="417"/>
      <c r="H23" s="417"/>
      <c r="I23" s="417"/>
      <c r="J23" s="418"/>
      <c r="K23" s="407"/>
      <c r="L23" s="407"/>
      <c r="M23" s="413"/>
      <c r="N23" s="414"/>
      <c r="O23" s="415"/>
      <c r="P23" s="409"/>
      <c r="Q23" s="409"/>
      <c r="R23" s="390"/>
      <c r="S23" s="392"/>
      <c r="T23" s="390"/>
      <c r="U23" s="394"/>
      <c r="V23" s="390"/>
      <c r="W23" s="392"/>
      <c r="X23" s="423"/>
      <c r="Y23" s="165" t="str">
        <f t="shared" ref="Y23" si="6">IF(ISTEXT(M23),IF(AND(M22="特定加算Ⅰ",Z22&lt;&gt;"最上位区分"),"区分Ⅰの算定要件を満たしていません",""),"")</f>
        <v/>
      </c>
      <c r="Z23" s="162"/>
      <c r="AB23" s="163"/>
      <c r="AD23" s="166"/>
    </row>
    <row r="24" spans="1:39" s="117" customFormat="1" ht="22.35" customHeight="1">
      <c r="A24" s="175">
        <v>1</v>
      </c>
      <c r="B24" s="176">
        <v>0</v>
      </c>
      <c r="C24" s="176"/>
      <c r="D24" s="176"/>
      <c r="E24" s="176"/>
      <c r="F24" s="176"/>
      <c r="G24" s="176"/>
      <c r="H24" s="176"/>
      <c r="I24" s="176"/>
      <c r="J24" s="177"/>
      <c r="K24" s="406"/>
      <c r="L24" s="406"/>
      <c r="M24" s="410"/>
      <c r="N24" s="411"/>
      <c r="O24" s="412"/>
      <c r="P24" s="408"/>
      <c r="Q24" s="408"/>
      <c r="R24" s="389"/>
      <c r="S24" s="391"/>
      <c r="T24" s="389"/>
      <c r="U24" s="393"/>
      <c r="V24" s="389"/>
      <c r="W24" s="391"/>
      <c r="X24" s="422"/>
      <c r="Y24" s="161"/>
      <c r="Z24" s="162" t="str">
        <f t="shared" si="0"/>
        <v/>
      </c>
      <c r="AA24" s="163"/>
      <c r="AB24" s="163"/>
      <c r="AC24" s="164"/>
      <c r="AD24" s="106"/>
      <c r="AE24" s="163"/>
      <c r="AF24" s="163"/>
      <c r="AG24" s="163"/>
      <c r="AH24" s="163"/>
      <c r="AI24" s="163"/>
      <c r="AJ24" s="163"/>
      <c r="AK24" s="163"/>
      <c r="AL24" s="163"/>
      <c r="AM24" s="163"/>
    </row>
    <row r="25" spans="1:39" ht="22.35" customHeight="1">
      <c r="A25" s="416"/>
      <c r="B25" s="417"/>
      <c r="C25" s="417"/>
      <c r="D25" s="417"/>
      <c r="E25" s="417"/>
      <c r="F25" s="417"/>
      <c r="G25" s="417"/>
      <c r="H25" s="417"/>
      <c r="I25" s="417"/>
      <c r="J25" s="418"/>
      <c r="K25" s="407"/>
      <c r="L25" s="407"/>
      <c r="M25" s="413"/>
      <c r="N25" s="414"/>
      <c r="O25" s="415"/>
      <c r="P25" s="409"/>
      <c r="Q25" s="409"/>
      <c r="R25" s="390"/>
      <c r="S25" s="392"/>
      <c r="T25" s="390"/>
      <c r="U25" s="394"/>
      <c r="V25" s="390"/>
      <c r="W25" s="392"/>
      <c r="X25" s="423"/>
      <c r="Y25" s="165" t="str">
        <f t="shared" ref="Y25" si="7">IF(ISTEXT(M25),IF(AND(M24="特定加算Ⅰ",Z24&lt;&gt;"最上位区分"),"区分Ⅰの算定要件を満たしていません",""),"")</f>
        <v/>
      </c>
      <c r="Z25" s="162"/>
      <c r="AB25" s="163"/>
      <c r="AD25" s="166"/>
    </row>
    <row r="26" spans="1:39" s="117" customFormat="1" ht="22.35" customHeight="1">
      <c r="A26" s="175">
        <v>1</v>
      </c>
      <c r="B26" s="176">
        <v>0</v>
      </c>
      <c r="C26" s="176"/>
      <c r="D26" s="176"/>
      <c r="E26" s="176"/>
      <c r="F26" s="176"/>
      <c r="G26" s="176"/>
      <c r="H26" s="176"/>
      <c r="I26" s="176"/>
      <c r="J26" s="177"/>
      <c r="K26" s="406"/>
      <c r="L26" s="406"/>
      <c r="M26" s="410"/>
      <c r="N26" s="411"/>
      <c r="O26" s="412"/>
      <c r="P26" s="408"/>
      <c r="Q26" s="408"/>
      <c r="R26" s="389"/>
      <c r="S26" s="391"/>
      <c r="T26" s="389"/>
      <c r="U26" s="393"/>
      <c r="V26" s="389"/>
      <c r="W26" s="391"/>
      <c r="X26" s="422"/>
      <c r="Y26" s="161"/>
      <c r="Z26" s="162" t="str">
        <f t="shared" si="0"/>
        <v/>
      </c>
      <c r="AA26" s="163"/>
      <c r="AB26" s="163"/>
      <c r="AC26" s="164"/>
      <c r="AD26" s="106"/>
      <c r="AE26" s="163"/>
      <c r="AF26" s="163"/>
      <c r="AG26" s="163"/>
      <c r="AH26" s="163"/>
      <c r="AI26" s="163"/>
      <c r="AJ26" s="163"/>
      <c r="AK26" s="163"/>
      <c r="AL26" s="163"/>
      <c r="AM26" s="163"/>
    </row>
    <row r="27" spans="1:39" ht="22.35" customHeight="1">
      <c r="A27" s="416"/>
      <c r="B27" s="417"/>
      <c r="C27" s="417"/>
      <c r="D27" s="417"/>
      <c r="E27" s="417"/>
      <c r="F27" s="417"/>
      <c r="G27" s="417"/>
      <c r="H27" s="417"/>
      <c r="I27" s="417"/>
      <c r="J27" s="418"/>
      <c r="K27" s="407"/>
      <c r="L27" s="407"/>
      <c r="M27" s="413"/>
      <c r="N27" s="414"/>
      <c r="O27" s="415"/>
      <c r="P27" s="409"/>
      <c r="Q27" s="409"/>
      <c r="R27" s="390"/>
      <c r="S27" s="392"/>
      <c r="T27" s="390"/>
      <c r="U27" s="394"/>
      <c r="V27" s="390"/>
      <c r="W27" s="392"/>
      <c r="X27" s="423"/>
      <c r="Y27" s="165" t="str">
        <f t="shared" ref="Y27" si="8">IF(ISTEXT(M27),IF(AND(M26="特定加算Ⅰ",Z26&lt;&gt;"最上位区分"),"区分Ⅰの算定要件を満たしていません",""),"")</f>
        <v/>
      </c>
      <c r="Z27" s="162"/>
      <c r="AB27" s="163"/>
      <c r="AD27" s="166"/>
    </row>
    <row r="28" spans="1:39" s="117" customFormat="1" ht="22.35" customHeight="1">
      <c r="A28" s="175">
        <v>1</v>
      </c>
      <c r="B28" s="176">
        <v>0</v>
      </c>
      <c r="C28" s="176"/>
      <c r="D28" s="176"/>
      <c r="E28" s="176"/>
      <c r="F28" s="176"/>
      <c r="G28" s="176"/>
      <c r="H28" s="176"/>
      <c r="I28" s="176"/>
      <c r="J28" s="177"/>
      <c r="K28" s="406"/>
      <c r="L28" s="406"/>
      <c r="M28" s="410"/>
      <c r="N28" s="411"/>
      <c r="O28" s="412"/>
      <c r="P28" s="408"/>
      <c r="Q28" s="408"/>
      <c r="R28" s="389"/>
      <c r="S28" s="391"/>
      <c r="T28" s="389"/>
      <c r="U28" s="393"/>
      <c r="V28" s="389"/>
      <c r="W28" s="391"/>
      <c r="X28" s="422"/>
      <c r="Y28" s="161"/>
      <c r="Z28" s="162" t="str">
        <f t="shared" si="0"/>
        <v/>
      </c>
      <c r="AA28" s="163"/>
      <c r="AB28" s="163"/>
      <c r="AC28" s="164"/>
      <c r="AD28" s="106"/>
      <c r="AE28" s="163"/>
      <c r="AF28" s="163"/>
      <c r="AG28" s="163"/>
      <c r="AH28" s="163"/>
      <c r="AI28" s="163"/>
      <c r="AJ28" s="163"/>
      <c r="AK28" s="163"/>
      <c r="AL28" s="163"/>
      <c r="AM28" s="163"/>
    </row>
    <row r="29" spans="1:39" ht="22.35" customHeight="1" thickBot="1">
      <c r="A29" s="416"/>
      <c r="B29" s="417"/>
      <c r="C29" s="417"/>
      <c r="D29" s="417"/>
      <c r="E29" s="417"/>
      <c r="F29" s="417"/>
      <c r="G29" s="417"/>
      <c r="H29" s="417"/>
      <c r="I29" s="417"/>
      <c r="J29" s="418"/>
      <c r="K29" s="407"/>
      <c r="L29" s="407"/>
      <c r="M29" s="413"/>
      <c r="N29" s="414"/>
      <c r="O29" s="415"/>
      <c r="P29" s="409"/>
      <c r="Q29" s="409"/>
      <c r="R29" s="390"/>
      <c r="S29" s="392"/>
      <c r="T29" s="390"/>
      <c r="U29" s="394"/>
      <c r="V29" s="390"/>
      <c r="W29" s="392"/>
      <c r="X29" s="423"/>
      <c r="Y29" s="165" t="str">
        <f t="shared" ref="Y29" si="9">IF(ISTEXT(M29),IF(AND(M28="特定加算Ⅰ",Z28&lt;&gt;"最上位区分"),"区分Ⅰの算定要件を満たしていません",""),"")</f>
        <v/>
      </c>
      <c r="Z29" s="162"/>
      <c r="AB29" s="163"/>
      <c r="AD29" s="166"/>
    </row>
    <row r="30" spans="1:39" ht="42" customHeight="1" thickBot="1">
      <c r="A30" s="419" t="s">
        <v>22</v>
      </c>
      <c r="B30" s="420"/>
      <c r="C30" s="420"/>
      <c r="D30" s="420"/>
      <c r="E30" s="420"/>
      <c r="F30" s="420"/>
      <c r="G30" s="420"/>
      <c r="H30" s="420"/>
      <c r="I30" s="420"/>
      <c r="J30" s="420"/>
      <c r="K30" s="34" t="s">
        <v>69</v>
      </c>
      <c r="L30" s="178"/>
      <c r="M30" s="403"/>
      <c r="N30" s="404"/>
      <c r="O30" s="405"/>
      <c r="P30" s="179">
        <f>SUM(P10:P29)</f>
        <v>0</v>
      </c>
      <c r="Q30" s="179">
        <f>SUM(Q10:Q29)</f>
        <v>0</v>
      </c>
      <c r="R30" s="180" t="s">
        <v>201</v>
      </c>
      <c r="S30" s="181"/>
      <c r="T30" s="180" t="s">
        <v>201</v>
      </c>
      <c r="U30" s="181"/>
      <c r="V30" s="180" t="s">
        <v>201</v>
      </c>
      <c r="W30" s="181"/>
      <c r="X30" s="182">
        <f>SUM(X10:X29)</f>
        <v>0</v>
      </c>
    </row>
    <row r="31" spans="1:39" ht="18.75" customHeight="1">
      <c r="A31" s="157"/>
      <c r="B31" s="157"/>
      <c r="C31" s="157"/>
      <c r="D31" s="157"/>
      <c r="E31" s="157"/>
      <c r="F31" s="157"/>
      <c r="G31" s="157"/>
      <c r="H31" s="157"/>
      <c r="I31" s="157"/>
      <c r="J31" s="157"/>
      <c r="K31" s="167"/>
      <c r="L31" s="167"/>
      <c r="M31" s="157"/>
      <c r="N31" s="157"/>
      <c r="O31" s="157"/>
      <c r="P31" s="168" t="s">
        <v>191</v>
      </c>
      <c r="Q31" s="168" t="s">
        <v>192</v>
      </c>
      <c r="X31" s="169"/>
    </row>
    <row r="32" spans="1:39" ht="20.25" customHeight="1">
      <c r="A32" s="170" t="s">
        <v>216</v>
      </c>
    </row>
    <row r="33" spans="1:24" ht="20.25" customHeight="1">
      <c r="A33" s="170" t="s">
        <v>199</v>
      </c>
      <c r="T33" s="171" t="s">
        <v>71</v>
      </c>
      <c r="U33" s="172"/>
      <c r="V33" s="173" t="s">
        <v>72</v>
      </c>
      <c r="W33" s="154"/>
      <c r="X33" s="154"/>
    </row>
    <row r="34" spans="1:24" ht="18" customHeight="1">
      <c r="T34" s="183"/>
      <c r="U34" s="174"/>
      <c r="V34" s="184"/>
      <c r="W34" s="154"/>
      <c r="X34" s="154"/>
    </row>
  </sheetData>
  <sheetProtection formatCells="0" formatColumns="0" formatRows="0" insertColumns="0" insertRows="0" deleteColumns="0" deleteRows="0"/>
  <mergeCells count="161">
    <mergeCell ref="A2:X2"/>
    <mergeCell ref="X10:X11"/>
    <mergeCell ref="X12:X13"/>
    <mergeCell ref="X14:X15"/>
    <mergeCell ref="S10:S11"/>
    <mergeCell ref="S12:S13"/>
    <mergeCell ref="R12:R13"/>
    <mergeCell ref="R20:R21"/>
    <mergeCell ref="R22:R23"/>
    <mergeCell ref="M15:O15"/>
    <mergeCell ref="M16:O16"/>
    <mergeCell ref="M17:O17"/>
    <mergeCell ref="R14:R15"/>
    <mergeCell ref="R16:R17"/>
    <mergeCell ref="R18:R19"/>
    <mergeCell ref="V12:V13"/>
    <mergeCell ref="W12:W13"/>
    <mergeCell ref="A8:J8"/>
    <mergeCell ref="P8:P9"/>
    <mergeCell ref="Q8:Q9"/>
    <mergeCell ref="K8:K9"/>
    <mergeCell ref="L8:L9"/>
    <mergeCell ref="A5:J5"/>
    <mergeCell ref="A4:J4"/>
    <mergeCell ref="X26:X27"/>
    <mergeCell ref="X28:X29"/>
    <mergeCell ref="X16:X17"/>
    <mergeCell ref="X18:X19"/>
    <mergeCell ref="X20:X21"/>
    <mergeCell ref="X22:X23"/>
    <mergeCell ref="X24:X25"/>
    <mergeCell ref="S14:S15"/>
    <mergeCell ref="S16:S17"/>
    <mergeCell ref="S18:S19"/>
    <mergeCell ref="S20:S21"/>
    <mergeCell ref="S22:S23"/>
    <mergeCell ref="S24:S25"/>
    <mergeCell ref="S26:S27"/>
    <mergeCell ref="S28:S29"/>
    <mergeCell ref="V14:V15"/>
    <mergeCell ref="W14:W15"/>
    <mergeCell ref="V16:V17"/>
    <mergeCell ref="W16:W17"/>
    <mergeCell ref="V18:V19"/>
    <mergeCell ref="W18:W19"/>
    <mergeCell ref="V20:V21"/>
    <mergeCell ref="W20:W21"/>
    <mergeCell ref="K10:K11"/>
    <mergeCell ref="P10:P11"/>
    <mergeCell ref="Q10:Q11"/>
    <mergeCell ref="K14:K15"/>
    <mergeCell ref="P14:P15"/>
    <mergeCell ref="Q14:Q15"/>
    <mergeCell ref="P18:P19"/>
    <mergeCell ref="Q18:Q19"/>
    <mergeCell ref="M24:O24"/>
    <mergeCell ref="P22:P23"/>
    <mergeCell ref="Q22:Q23"/>
    <mergeCell ref="M21:O21"/>
    <mergeCell ref="K18:K19"/>
    <mergeCell ref="M22:O22"/>
    <mergeCell ref="M23:O23"/>
    <mergeCell ref="A30:J30"/>
    <mergeCell ref="R7:V7"/>
    <mergeCell ref="A19:J19"/>
    <mergeCell ref="K20:K21"/>
    <mergeCell ref="P20:P21"/>
    <mergeCell ref="Q20:Q21"/>
    <mergeCell ref="A21:J21"/>
    <mergeCell ref="A15:J15"/>
    <mergeCell ref="K16:K17"/>
    <mergeCell ref="P16:P17"/>
    <mergeCell ref="Q16:Q17"/>
    <mergeCell ref="A17:J17"/>
    <mergeCell ref="A11:J11"/>
    <mergeCell ref="K12:K13"/>
    <mergeCell ref="P12:P13"/>
    <mergeCell ref="Q12:Q13"/>
    <mergeCell ref="A13:J13"/>
    <mergeCell ref="A9:J9"/>
    <mergeCell ref="M18:O18"/>
    <mergeCell ref="M19:O19"/>
    <mergeCell ref="A23:J23"/>
    <mergeCell ref="A27:J27"/>
    <mergeCell ref="M26:O26"/>
    <mergeCell ref="M27:O27"/>
    <mergeCell ref="K28:K29"/>
    <mergeCell ref="Q28:Q29"/>
    <mergeCell ref="A29:J29"/>
    <mergeCell ref="L24:L25"/>
    <mergeCell ref="L26:L27"/>
    <mergeCell ref="L28:L29"/>
    <mergeCell ref="P28:P29"/>
    <mergeCell ref="M28:O28"/>
    <mergeCell ref="M29:O29"/>
    <mergeCell ref="K24:K25"/>
    <mergeCell ref="P24:P25"/>
    <mergeCell ref="Q24:Q25"/>
    <mergeCell ref="A25:J25"/>
    <mergeCell ref="M25:O25"/>
    <mergeCell ref="X8:X9"/>
    <mergeCell ref="R10:R11"/>
    <mergeCell ref="T10:T11"/>
    <mergeCell ref="U10:U11"/>
    <mergeCell ref="V10:V11"/>
    <mergeCell ref="W10:W11"/>
    <mergeCell ref="M30:O30"/>
    <mergeCell ref="K26:K27"/>
    <mergeCell ref="P26:P27"/>
    <mergeCell ref="Q26:Q27"/>
    <mergeCell ref="K22:K23"/>
    <mergeCell ref="L10:L11"/>
    <mergeCell ref="L12:L13"/>
    <mergeCell ref="L14:L15"/>
    <mergeCell ref="L16:L17"/>
    <mergeCell ref="L18:L19"/>
    <mergeCell ref="L20:L21"/>
    <mergeCell ref="L22:L23"/>
    <mergeCell ref="M20:O20"/>
    <mergeCell ref="M10:O10"/>
    <mergeCell ref="M11:O11"/>
    <mergeCell ref="M12:O12"/>
    <mergeCell ref="M13:O13"/>
    <mergeCell ref="M14:O14"/>
    <mergeCell ref="R24:R25"/>
    <mergeCell ref="R26:R27"/>
    <mergeCell ref="R28:R29"/>
    <mergeCell ref="T12:T13"/>
    <mergeCell ref="U12:U13"/>
    <mergeCell ref="T14:T15"/>
    <mergeCell ref="U14:U15"/>
    <mergeCell ref="T16:T17"/>
    <mergeCell ref="U16:U17"/>
    <mergeCell ref="T18:T19"/>
    <mergeCell ref="U18:U19"/>
    <mergeCell ref="T20:T21"/>
    <mergeCell ref="U20:U21"/>
    <mergeCell ref="K4:O4"/>
    <mergeCell ref="K5:O5"/>
    <mergeCell ref="V22:V23"/>
    <mergeCell ref="W22:W23"/>
    <mergeCell ref="V24:V25"/>
    <mergeCell ref="W24:W25"/>
    <mergeCell ref="V26:V27"/>
    <mergeCell ref="W26:W27"/>
    <mergeCell ref="V28:V29"/>
    <mergeCell ref="W28:W29"/>
    <mergeCell ref="T22:T23"/>
    <mergeCell ref="U22:U23"/>
    <mergeCell ref="T24:T25"/>
    <mergeCell ref="U24:U25"/>
    <mergeCell ref="T26:T27"/>
    <mergeCell ref="U26:U27"/>
    <mergeCell ref="T28:T29"/>
    <mergeCell ref="U28:U29"/>
    <mergeCell ref="R6:V6"/>
    <mergeCell ref="M9:N9"/>
    <mergeCell ref="M8:N8"/>
    <mergeCell ref="R8:S9"/>
    <mergeCell ref="T8:U9"/>
    <mergeCell ref="V8:W9"/>
  </mergeCells>
  <phoneticPr fontId="2"/>
  <dataValidations count="4">
    <dataValidation type="list" allowBlank="1" showInputMessage="1" showErrorMessage="1" sqref="M10:O10 M28:O28 M12:O12 M14:O14 M16:O16 M18:O18 M20:O20 M22:O22 M24:O24 M26:O26">
      <formula1>$AB$10:$AB$11</formula1>
    </dataValidation>
    <dataValidation type="list" allowBlank="1" showInputMessage="1" sqref="M11:O11 M13:O13 M15:O15 M17:O17 M19:O19 M21:O21 M23:O23 M25:O25 M27:O27 M29:O29">
      <formula1>$AD$10:$AD$19</formula1>
    </dataValidation>
    <dataValidation type="list" allowBlank="1" sqref="L10:L29">
      <formula1>$AA$10:$AA$12</formula1>
    </dataValidation>
    <dataValidation type="list" allowBlank="1" sqref="K10:K29">
      <formula1>$AC$10:$AC$22</formula1>
    </dataValidation>
  </dataValidations>
  <pageMargins left="0.56000000000000005" right="0.22" top="0.7" bottom="0.2" header="0.74" footer="0.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A8" sqref="A8"/>
    </sheetView>
  </sheetViews>
  <sheetFormatPr defaultColWidth="9" defaultRowHeight="13.5"/>
  <cols>
    <col min="1" max="1" width="17.125" style="35" customWidth="1"/>
    <col min="2" max="3" width="37" style="35" customWidth="1"/>
    <col min="4" max="16384" width="9" style="35"/>
  </cols>
  <sheetData>
    <row r="1" spans="1:15" ht="30" customHeight="1">
      <c r="A1" s="112" t="s">
        <v>109</v>
      </c>
    </row>
    <row r="2" spans="1:15" ht="21" customHeight="1">
      <c r="A2" s="437" t="s">
        <v>153</v>
      </c>
      <c r="B2" s="437"/>
      <c r="C2" s="437"/>
    </row>
    <row r="3" spans="1:15" ht="13.5" customHeight="1">
      <c r="A3" s="113"/>
      <c r="B3" s="113"/>
      <c r="C3" s="113"/>
    </row>
    <row r="4" spans="1:15" ht="24" customHeight="1">
      <c r="A4" s="114" t="s">
        <v>21</v>
      </c>
      <c r="B4" s="438">
        <f>計画書!J105</f>
        <v>0</v>
      </c>
      <c r="C4" s="438"/>
    </row>
    <row r="5" spans="1:15" ht="24" customHeight="1">
      <c r="A5" s="114" t="s">
        <v>74</v>
      </c>
      <c r="B5" s="439" t="s">
        <v>110</v>
      </c>
      <c r="C5" s="439"/>
    </row>
    <row r="6" spans="1:15" ht="13.5" customHeight="1">
      <c r="A6" s="190" t="s">
        <v>230</v>
      </c>
      <c r="O6" s="434"/>
    </row>
    <row r="7" spans="1:15" ht="39.75" customHeight="1">
      <c r="A7" s="116" t="s">
        <v>212</v>
      </c>
      <c r="B7" s="116" t="s">
        <v>228</v>
      </c>
      <c r="C7" s="146" t="s">
        <v>211</v>
      </c>
      <c r="O7" s="435"/>
    </row>
    <row r="8" spans="1:15" s="117" customFormat="1" ht="21.75" customHeight="1">
      <c r="A8" s="185"/>
      <c r="B8" s="186"/>
      <c r="C8" s="186"/>
      <c r="J8" s="118"/>
      <c r="O8" s="435"/>
    </row>
    <row r="9" spans="1:15" ht="21.75" customHeight="1">
      <c r="A9" s="185"/>
      <c r="B9" s="186"/>
      <c r="C9" s="186"/>
      <c r="O9" s="436"/>
    </row>
    <row r="10" spans="1:15" ht="21.75" customHeight="1">
      <c r="A10" s="185"/>
      <c r="B10" s="186"/>
      <c r="C10" s="186"/>
    </row>
    <row r="11" spans="1:15" ht="21.75" customHeight="1">
      <c r="A11" s="185"/>
      <c r="B11" s="186"/>
      <c r="C11" s="186"/>
    </row>
    <row r="12" spans="1:15" ht="21.75" customHeight="1">
      <c r="A12" s="185"/>
      <c r="B12" s="186"/>
      <c r="C12" s="186"/>
    </row>
    <row r="13" spans="1:15" ht="21.75" customHeight="1">
      <c r="A13" s="185"/>
      <c r="B13" s="186"/>
      <c r="C13" s="186"/>
    </row>
    <row r="14" spans="1:15" ht="21.75" customHeight="1">
      <c r="A14" s="185"/>
      <c r="B14" s="186"/>
      <c r="C14" s="186"/>
    </row>
    <row r="15" spans="1:15" ht="21.75" customHeight="1">
      <c r="A15" s="185"/>
      <c r="B15" s="186"/>
      <c r="C15" s="186"/>
    </row>
    <row r="16" spans="1:15" ht="21.75" customHeight="1">
      <c r="A16" s="185"/>
      <c r="B16" s="186"/>
      <c r="C16" s="186"/>
    </row>
    <row r="17" spans="1:3" ht="21.75" customHeight="1">
      <c r="A17" s="185"/>
      <c r="B17" s="186"/>
      <c r="C17" s="186"/>
    </row>
    <row r="18" spans="1:3" ht="21.75" customHeight="1">
      <c r="A18" s="185"/>
      <c r="B18" s="186"/>
      <c r="C18" s="186"/>
    </row>
    <row r="19" spans="1:3" ht="21.75" customHeight="1">
      <c r="A19" s="185"/>
      <c r="B19" s="186"/>
      <c r="C19" s="186"/>
    </row>
    <row r="20" spans="1:3" ht="21.75" customHeight="1">
      <c r="A20" s="185"/>
      <c r="B20" s="186"/>
      <c r="C20" s="186"/>
    </row>
    <row r="21" spans="1:3" ht="21.75" customHeight="1">
      <c r="A21" s="185"/>
      <c r="B21" s="186"/>
      <c r="C21" s="186"/>
    </row>
    <row r="22" spans="1:3" ht="21.75" customHeight="1">
      <c r="A22" s="185"/>
      <c r="B22" s="186"/>
      <c r="C22" s="186"/>
    </row>
    <row r="23" spans="1:3" ht="21.75" customHeight="1">
      <c r="A23" s="185"/>
      <c r="B23" s="186"/>
      <c r="C23" s="186"/>
    </row>
    <row r="24" spans="1:3" ht="21.75" customHeight="1">
      <c r="A24" s="185"/>
      <c r="B24" s="186"/>
      <c r="C24" s="186"/>
    </row>
    <row r="25" spans="1:3" ht="21.75" customHeight="1">
      <c r="A25" s="185"/>
      <c r="B25" s="186"/>
      <c r="C25" s="186"/>
    </row>
    <row r="26" spans="1:3" ht="21.75" customHeight="1">
      <c r="A26" s="185"/>
      <c r="B26" s="186"/>
      <c r="C26" s="186"/>
    </row>
    <row r="27" spans="1:3" ht="21.75" customHeight="1">
      <c r="A27" s="185"/>
      <c r="B27" s="186"/>
      <c r="C27" s="186"/>
    </row>
    <row r="28" spans="1:3" ht="21.75" customHeight="1">
      <c r="A28" s="185"/>
      <c r="B28" s="186"/>
      <c r="C28" s="186"/>
    </row>
    <row r="29" spans="1:3" ht="21.75" customHeight="1">
      <c r="A29" s="185"/>
      <c r="B29" s="186"/>
      <c r="C29" s="186"/>
    </row>
    <row r="30" spans="1:3" ht="21.75" customHeight="1">
      <c r="A30" s="185"/>
      <c r="B30" s="186"/>
      <c r="C30" s="186"/>
    </row>
    <row r="31" spans="1:3" ht="21.75" customHeight="1">
      <c r="A31" s="185"/>
      <c r="B31" s="186"/>
      <c r="C31" s="186"/>
    </row>
    <row r="32" spans="1:3" ht="21.75" customHeight="1">
      <c r="A32" s="185"/>
      <c r="B32" s="186"/>
      <c r="C32" s="186"/>
    </row>
    <row r="33" spans="1:3" ht="21.75" customHeight="1">
      <c r="A33" s="185"/>
      <c r="B33" s="186"/>
      <c r="C33" s="186"/>
    </row>
    <row r="34" spans="1:3" ht="21.75" customHeight="1" thickBot="1">
      <c r="A34" s="187"/>
      <c r="B34" s="188"/>
      <c r="C34" s="188"/>
    </row>
    <row r="35" spans="1:3" ht="21.75" customHeight="1" thickBot="1">
      <c r="A35" s="119" t="s">
        <v>22</v>
      </c>
      <c r="B35" s="189">
        <f>SUM(B8:B34)</f>
        <v>0</v>
      </c>
      <c r="C35" s="189">
        <f>SUM(C8:C34)</f>
        <v>0</v>
      </c>
    </row>
    <row r="36" spans="1:3" ht="18.75">
      <c r="B36" s="120" t="s">
        <v>193</v>
      </c>
      <c r="C36" s="120" t="s">
        <v>194</v>
      </c>
    </row>
    <row r="37" spans="1:3" ht="22.5" customHeight="1">
      <c r="A37" s="35" t="s">
        <v>198</v>
      </c>
    </row>
    <row r="38" spans="1:3" ht="22.5" customHeight="1"/>
  </sheetData>
  <sheetProtection insertColumns="0" insertRows="0" deleteColumns="0" deleteRows="0"/>
  <mergeCells count="4">
    <mergeCell ref="O6:O9"/>
    <mergeCell ref="A2:C2"/>
    <mergeCell ref="B4:C4"/>
    <mergeCell ref="B5:C5"/>
  </mergeCells>
  <phoneticPr fontId="2"/>
  <printOptions horizontalCentered="1"/>
  <pageMargins left="0.39" right="0.23622047244094491" top="0.35433070866141736" bottom="0.19685039370078741" header="0.31496062992125984" footer="0.1968503937007874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B50" sqref="B50"/>
    </sheetView>
  </sheetViews>
  <sheetFormatPr defaultColWidth="9" defaultRowHeight="13.5"/>
  <cols>
    <col min="1" max="1" width="16.375" style="35" customWidth="1"/>
    <col min="2" max="3" width="37" style="35" customWidth="1"/>
    <col min="4" max="16384" width="9" style="35"/>
  </cols>
  <sheetData>
    <row r="1" spans="1:10" ht="18.75" customHeight="1">
      <c r="A1" s="112" t="s">
        <v>111</v>
      </c>
    </row>
    <row r="2" spans="1:10" ht="21" customHeight="1">
      <c r="A2" s="437" t="s">
        <v>161</v>
      </c>
      <c r="B2" s="437"/>
      <c r="C2" s="437"/>
    </row>
    <row r="3" spans="1:10" ht="13.5" customHeight="1">
      <c r="A3" s="113"/>
      <c r="B3" s="113"/>
      <c r="C3" s="113"/>
    </row>
    <row r="4" spans="1:10" ht="24" customHeight="1">
      <c r="A4" s="114" t="s">
        <v>21</v>
      </c>
      <c r="B4" s="440">
        <f>計画書!J105</f>
        <v>0</v>
      </c>
      <c r="C4" s="440"/>
    </row>
    <row r="5" spans="1:10" ht="9.75" customHeight="1">
      <c r="A5" s="115"/>
    </row>
    <row r="6" spans="1:10" ht="38.25" customHeight="1">
      <c r="A6" s="116" t="s">
        <v>213</v>
      </c>
      <c r="B6" s="116" t="s">
        <v>228</v>
      </c>
      <c r="C6" s="146" t="s">
        <v>211</v>
      </c>
    </row>
    <row r="7" spans="1:10" s="117" customFormat="1" ht="15" customHeight="1">
      <c r="A7" s="110" t="s">
        <v>23</v>
      </c>
      <c r="B7" s="186"/>
      <c r="C7" s="186"/>
    </row>
    <row r="8" spans="1:10" ht="15" customHeight="1">
      <c r="A8" s="110" t="s">
        <v>24</v>
      </c>
      <c r="B8" s="186"/>
      <c r="C8" s="186"/>
      <c r="J8" s="121"/>
    </row>
    <row r="9" spans="1:10" ht="15" customHeight="1">
      <c r="A9" s="110" t="s">
        <v>25</v>
      </c>
      <c r="B9" s="186"/>
      <c r="C9" s="186"/>
    </row>
    <row r="10" spans="1:10" ht="15" customHeight="1">
      <c r="A10" s="110" t="s">
        <v>26</v>
      </c>
      <c r="B10" s="186"/>
      <c r="C10" s="186"/>
    </row>
    <row r="11" spans="1:10" ht="15" customHeight="1">
      <c r="A11" s="110" t="s">
        <v>27</v>
      </c>
      <c r="B11" s="186"/>
      <c r="C11" s="186"/>
    </row>
    <row r="12" spans="1:10" ht="15" customHeight="1">
      <c r="A12" s="110" t="s">
        <v>28</v>
      </c>
      <c r="B12" s="186"/>
      <c r="C12" s="186"/>
    </row>
    <row r="13" spans="1:10" ht="15" customHeight="1">
      <c r="A13" s="110" t="s">
        <v>29</v>
      </c>
      <c r="B13" s="186"/>
      <c r="C13" s="186"/>
    </row>
    <row r="14" spans="1:10" ht="15" customHeight="1">
      <c r="A14" s="110" t="s">
        <v>30</v>
      </c>
      <c r="B14" s="186"/>
      <c r="C14" s="186"/>
    </row>
    <row r="15" spans="1:10" ht="15" customHeight="1">
      <c r="A15" s="110" t="s">
        <v>31</v>
      </c>
      <c r="B15" s="186"/>
      <c r="C15" s="186"/>
    </row>
    <row r="16" spans="1:10" ht="15" customHeight="1">
      <c r="A16" s="110" t="s">
        <v>32</v>
      </c>
      <c r="B16" s="186"/>
      <c r="C16" s="186"/>
    </row>
    <row r="17" spans="1:3" ht="15" customHeight="1">
      <c r="A17" s="110" t="s">
        <v>33</v>
      </c>
      <c r="B17" s="186"/>
      <c r="C17" s="186"/>
    </row>
    <row r="18" spans="1:3" ht="15" customHeight="1">
      <c r="A18" s="110" t="s">
        <v>34</v>
      </c>
      <c r="B18" s="186"/>
      <c r="C18" s="186"/>
    </row>
    <row r="19" spans="1:3" ht="15" customHeight="1">
      <c r="A19" s="110" t="s">
        <v>35</v>
      </c>
      <c r="B19" s="186"/>
      <c r="C19" s="186"/>
    </row>
    <row r="20" spans="1:3" ht="15" customHeight="1">
      <c r="A20" s="110" t="s">
        <v>36</v>
      </c>
      <c r="B20" s="186"/>
      <c r="C20" s="186"/>
    </row>
    <row r="21" spans="1:3" ht="15" customHeight="1">
      <c r="A21" s="110" t="s">
        <v>37</v>
      </c>
      <c r="B21" s="186"/>
      <c r="C21" s="186"/>
    </row>
    <row r="22" spans="1:3" ht="15" customHeight="1">
      <c r="A22" s="110" t="s">
        <v>38</v>
      </c>
      <c r="B22" s="186"/>
      <c r="C22" s="186"/>
    </row>
    <row r="23" spans="1:3" ht="15" customHeight="1">
      <c r="A23" s="110" t="s">
        <v>39</v>
      </c>
      <c r="B23" s="186"/>
      <c r="C23" s="186"/>
    </row>
    <row r="24" spans="1:3" ht="15" customHeight="1">
      <c r="A24" s="110" t="s">
        <v>40</v>
      </c>
      <c r="B24" s="186"/>
      <c r="C24" s="186"/>
    </row>
    <row r="25" spans="1:3" ht="15" customHeight="1">
      <c r="A25" s="110" t="s">
        <v>41</v>
      </c>
      <c r="B25" s="186"/>
      <c r="C25" s="186"/>
    </row>
    <row r="26" spans="1:3" ht="15" customHeight="1">
      <c r="A26" s="110" t="s">
        <v>42</v>
      </c>
      <c r="B26" s="186"/>
      <c r="C26" s="186"/>
    </row>
    <row r="27" spans="1:3" ht="15" customHeight="1">
      <c r="A27" s="110" t="s">
        <v>43</v>
      </c>
      <c r="B27" s="186"/>
      <c r="C27" s="186"/>
    </row>
    <row r="28" spans="1:3" ht="15" customHeight="1">
      <c r="A28" s="110" t="s">
        <v>44</v>
      </c>
      <c r="B28" s="186"/>
      <c r="C28" s="186"/>
    </row>
    <row r="29" spans="1:3" ht="15" customHeight="1">
      <c r="A29" s="110" t="s">
        <v>45</v>
      </c>
      <c r="B29" s="186"/>
      <c r="C29" s="186"/>
    </row>
    <row r="30" spans="1:3" ht="15" customHeight="1">
      <c r="A30" s="110" t="s">
        <v>46</v>
      </c>
      <c r="B30" s="186"/>
      <c r="C30" s="186"/>
    </row>
    <row r="31" spans="1:3" ht="15" customHeight="1">
      <c r="A31" s="110" t="s">
        <v>47</v>
      </c>
      <c r="B31" s="186"/>
      <c r="C31" s="186"/>
    </row>
    <row r="32" spans="1:3" ht="15" customHeight="1">
      <c r="A32" s="110" t="s">
        <v>48</v>
      </c>
      <c r="B32" s="186"/>
      <c r="C32" s="186"/>
    </row>
    <row r="33" spans="1:3" ht="15" customHeight="1">
      <c r="A33" s="110" t="s">
        <v>49</v>
      </c>
      <c r="B33" s="186"/>
      <c r="C33" s="186"/>
    </row>
    <row r="34" spans="1:3" ht="15" customHeight="1">
      <c r="A34" s="110" t="s">
        <v>50</v>
      </c>
      <c r="B34" s="186"/>
      <c r="C34" s="186"/>
    </row>
    <row r="35" spans="1:3" ht="15" customHeight="1">
      <c r="A35" s="110" t="s">
        <v>51</v>
      </c>
      <c r="B35" s="186"/>
      <c r="C35" s="186"/>
    </row>
    <row r="36" spans="1:3" ht="15" customHeight="1">
      <c r="A36" s="110" t="s">
        <v>52</v>
      </c>
      <c r="B36" s="186"/>
      <c r="C36" s="186"/>
    </row>
    <row r="37" spans="1:3" ht="15" customHeight="1">
      <c r="A37" s="110" t="s">
        <v>53</v>
      </c>
      <c r="B37" s="186"/>
      <c r="C37" s="186"/>
    </row>
    <row r="38" spans="1:3" ht="15" customHeight="1">
      <c r="A38" s="110" t="s">
        <v>54</v>
      </c>
      <c r="B38" s="186"/>
      <c r="C38" s="186"/>
    </row>
    <row r="39" spans="1:3" ht="15" customHeight="1">
      <c r="A39" s="110" t="s">
        <v>55</v>
      </c>
      <c r="B39" s="186"/>
      <c r="C39" s="186"/>
    </row>
    <row r="40" spans="1:3" ht="15" customHeight="1">
      <c r="A40" s="110" t="s">
        <v>56</v>
      </c>
      <c r="B40" s="186"/>
      <c r="C40" s="186"/>
    </row>
    <row r="41" spans="1:3" ht="15" customHeight="1">
      <c r="A41" s="110" t="s">
        <v>57</v>
      </c>
      <c r="B41" s="186"/>
      <c r="C41" s="186"/>
    </row>
    <row r="42" spans="1:3" ht="15" customHeight="1">
      <c r="A42" s="110" t="s">
        <v>58</v>
      </c>
      <c r="B42" s="186"/>
      <c r="C42" s="186"/>
    </row>
    <row r="43" spans="1:3" ht="15" customHeight="1">
      <c r="A43" s="110" t="s">
        <v>59</v>
      </c>
      <c r="B43" s="186"/>
      <c r="C43" s="186"/>
    </row>
    <row r="44" spans="1:3" ht="15" customHeight="1">
      <c r="A44" s="110" t="s">
        <v>60</v>
      </c>
      <c r="B44" s="186"/>
      <c r="C44" s="186"/>
    </row>
    <row r="45" spans="1:3" ht="15" customHeight="1">
      <c r="A45" s="110" t="s">
        <v>61</v>
      </c>
      <c r="B45" s="186"/>
      <c r="C45" s="186"/>
    </row>
    <row r="46" spans="1:3" ht="15" customHeight="1">
      <c r="A46" s="110" t="s">
        <v>62</v>
      </c>
      <c r="B46" s="186"/>
      <c r="C46" s="186"/>
    </row>
    <row r="47" spans="1:3" ht="15" customHeight="1">
      <c r="A47" s="110" t="s">
        <v>63</v>
      </c>
      <c r="B47" s="186"/>
      <c r="C47" s="186"/>
    </row>
    <row r="48" spans="1:3" ht="15" customHeight="1">
      <c r="A48" s="110" t="s">
        <v>64</v>
      </c>
      <c r="B48" s="186"/>
      <c r="C48" s="186"/>
    </row>
    <row r="49" spans="1:3" ht="15" customHeight="1">
      <c r="A49" s="110" t="s">
        <v>65</v>
      </c>
      <c r="B49" s="186"/>
      <c r="C49" s="186"/>
    </row>
    <row r="50" spans="1:3" ht="15" customHeight="1">
      <c r="A50" s="110" t="s">
        <v>66</v>
      </c>
      <c r="B50" s="186"/>
      <c r="C50" s="186"/>
    </row>
    <row r="51" spans="1:3" ht="15" customHeight="1" thickBot="1">
      <c r="A51" s="111" t="s">
        <v>67</v>
      </c>
      <c r="B51" s="188"/>
      <c r="C51" s="186"/>
    </row>
    <row r="52" spans="1:3" ht="15" customHeight="1" thickBot="1">
      <c r="A52" s="119" t="s">
        <v>68</v>
      </c>
      <c r="B52" s="189">
        <f>SUM(B7:B51)</f>
        <v>0</v>
      </c>
      <c r="C52" s="189">
        <f>SUM(C7:C51)</f>
        <v>0</v>
      </c>
    </row>
    <row r="53" spans="1:3" ht="18.75">
      <c r="B53" s="120" t="s">
        <v>195</v>
      </c>
      <c r="C53" s="120" t="s">
        <v>196</v>
      </c>
    </row>
    <row r="54" spans="1:3" ht="18.75" customHeight="1">
      <c r="A54" s="35" t="s">
        <v>197</v>
      </c>
    </row>
    <row r="55" spans="1:3" ht="18.75" customHeight="1"/>
  </sheetData>
  <sheetProtection insertColumns="0" insertRows="0" deleteColumns="0" deleteRows="0"/>
  <mergeCells count="2">
    <mergeCell ref="B4:C4"/>
    <mergeCell ref="A2:C2"/>
  </mergeCells>
  <phoneticPr fontId="2"/>
  <printOptions horizontalCentered="1"/>
  <pageMargins left="0.38" right="0.36" top="0.35433070866141736" bottom="0.19685039370078741" header="0.31496062992125984" footer="0.19685039370078741"/>
  <drawing r:id="rId2"/>
</worksheet>
</file>