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4\20200907_【県市町村課】令和2年度財政状況資料集の作成について（2回目）\03_統合・回答\"/>
    </mc:Choice>
  </mc:AlternateContent>
  <bookViews>
    <workbookView xWindow="0" yWindow="0" windowWidth="22020" windowHeight="111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<sst xmlns="http://schemas.openxmlformats.org/spreadsheetml/2006/main" count="1110" uniqueCount="624">
  <si>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</si>
  <si>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</si>
  <si>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</si>
  <si>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</si>
  <si>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</si>
  <si>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</si>
  <si>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</si>
  <si>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</si>
  <si>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</si>
  <si>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</si>
  <si>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</si>
  <si>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</si>
  <si>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</si>
  <si>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</si>
  <si>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</si>
  <si>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</si>
  <si>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</si>
  <si>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</si>
  <si>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</si>
  <si>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</si>
  <si>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</si>
  <si>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</si>
  <si>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</si>
  <si>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</si>
  <si>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</si>
  <si>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</si>
  <si>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</si>
  <si>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</si>
  <si>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</si>
  <si>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</si>
  <si>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</si>
  <si>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</si>
  <si>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</si>
  <si>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</si>
  <si>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</si>
  <si>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</si>
  <si>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</si>
  <si>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</si>
  <si>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</si>
  <si>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</si>
  <si>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</si>
  <si>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</si>
  <si>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</si>
  <si>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</si>
  <si>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</si>
  <si>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</si>
  <si>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</si>
  <si>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</si>
  <si>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</si>
  <si>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</si>
  <si>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</si>
  <si>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</si>
  <si>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</si>
  <si>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</si>
  <si>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</si>
  <si>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</si>
  <si>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</si>
  <si>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</si>
  <si>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</si>
  <si>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</si>
  <si>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</si>
  <si>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</si>
  <si>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</si>
  <si>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</si>
  <si>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</si>
  <si>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</si>
  <si>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</si>
  <si>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</si>
  <si>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</si>
  <si>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</si>
  <si>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</si>
  <si>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</si>
  <si>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</si>
  <si>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</si>
  <si>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</si>
  <si>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</si>
  <si>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</si>
  <si>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</si>
  <si>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</si>
  <si>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</si>
  <si>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</si>
  <si>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</si>
  <si>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</si>
  <si>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</si>
  <si>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</si>
  <si>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</si>
  <si>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</si>
  <si>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</si>
  <si>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</si>
  <si>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</si>
  <si>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</si>
  <si>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</si>
  <si>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</si>
  <si>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</si>
  <si>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</si>
  <si>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</si>
  <si>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</si>
  <si>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</si>
  <si>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</si>
  <si>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</si>
  <si>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</si>
  <si>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</si>
  <si>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</si>
  <si>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</si>
  <si>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</si>
  <si>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</si>
  <si>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</si>
  <si>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</si>
  <si>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</si>
  <si>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</si>
  <si>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</si>
  <si>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</si>
  <si>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</si>
  <si>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</si>
  <si>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</si>
  <si>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</si>
  <si>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</si>
  <si>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</si>
  <si>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</si>
  <si>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</si>
  <si>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</si>
  <si>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</si>
  <si>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</si>
  <si>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</si>
  <si>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</si>
  <si>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</si>
  <si>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</si>
  <si>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</si>
  <si>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</si>
  <si>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</si>
  <si>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</si>
  <si>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</si>
  <si>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</si>
  <si>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</si>
  <si>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</si>
  <si>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</si>
  <si>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</si>
  <si>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</si>
  <si>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</si>
  <si>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</si>
  <si>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</si>
  <si>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</si>
  <si>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</si>
  <si>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</si>
  <si>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</si>
  <si>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</si>
  <si>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</si>
  <si>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</si>
  <si>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</si>
  <si>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</si>
  <si>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</si>
  <si>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</si>
  <si>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</si>
  <si>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</si>
  <si>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</si>
  <si>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</si>
  <si>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</si>
  <si>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</si>
  <si>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</si>
  <si>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</si>
  <si>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</si>
  <si>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</si>
  <si>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</si>
  <si>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</si>
  <si>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</si>
  <si>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</si>
  <si>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</si>
  <si>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</si>
  <si>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</si>
  <si>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</si>
  <si>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</si>
  <si>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</si>
  <si>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</si>
  <si>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</si>
  <si>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</si>
  <si>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</si>
  <si>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</si>
  <si>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</si>
  <si>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</si>
  <si>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</si>
  <si>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</si>
  <si>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</si>
  <si>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</si>
  <si>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</si>
  <si>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</si>
  <si>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</si>
  <si>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</si>
  <si>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</si>
  <si>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</si>
  <si>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</si>
  <si>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</si>
  <si>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</si>
  <si>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</si>
  <si>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</si>
  <si>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</si>
  <si>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</si>
  <si>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</si>
  <si>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</si>
  <si>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</si>
  <si>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</si>
  <si>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</si>
  <si>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</si>
  <si>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</si>
  <si>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</si>
  <si>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</si>
  <si>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</si>
  <si>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</si>
  <si>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</si>
  <si>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</si>
  <si>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</si>
  <si>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</si>
  <si>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</si>
  <si>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</si>
  <si>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</si>
  <si>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</si>
  <si>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</si>
  <si>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</si>
  <si>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</si>
  <si>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</si>
  <si>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</si>
  <si>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</si>
  <si>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</si>
  <si>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</si>
  <si>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</si>
  <si>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</si>
  <si>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</si>
  <si>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</si>
  <si>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</si>
  <si>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</si>
  <si>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</si>
  <si>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</si>
  <si>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</si>
  <si>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</si>
  <si>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</si>
  <si>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</si>
  <si>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</si>
  <si>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</si>
  <si>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</si>
  <si>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</si>
  <si>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</si>
  <si>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</si>
  <si>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</si>
  <si>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</si>
  <si>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</si>
  <si>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</si>
  <si>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</si>
  <si>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</si>
  <si>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</si>
  <si>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</si>
  <si>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</si>
  <si>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</si>
  <si>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</si>
  <si>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</si>
  <si>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</si>
  <si>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</si>
  <si>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</si>
  <si>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</si>
  <si>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</si>
  <si>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</si>
  <si>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</si>
  <si>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</si>
  <si>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</si>
  <si>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</si>
  <si>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</si>
  <si>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</si>
  <si>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</si>
  <si>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</si>
  <si>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</si>
  <si>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</si>
  <si>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</si>
  <si>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</si>
  <si>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</si>
  <si>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</si>
  <si>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</si>
  <si>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</si>
  <si>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</si>
  <si>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</si>
  <si>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</si>
  <si>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</si>
  <si>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</si>
  <si>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</si>
  <si>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</si>
  <si>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</si>
  <si>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</si>
  <si>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</si>
  <si>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</si>
  <si>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</si>
  <si>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</si>
  <si>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</si>
  <si>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</si>
  <si>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</si>
  <si>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</si>
  <si>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</si>
  <si>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</si>
  <si>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</si>
  <si>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</si>
  <si>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</si>
  <si>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</si>
  <si>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</si>
  <si>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</si>
  <si>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</si>
  <si>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</si>
  <si>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</si>
  <si>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</si>
  <si>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</si>
  <si>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</si>
  <si>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</si>
  <si>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</si>
  <si>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</si>
  <si>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</si>
  <si>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</si>
  <si>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</si>
  <si>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</si>
  <si>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</si>
  <si>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</si>
  <si>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</si>
  <si>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</si>
  <si>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</si>
  <si>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</si>
  <si>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</si>
  <si>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</si>
  <si>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</si>
  <si>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</si>
  <si>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</si>
  <si>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</si>
  <si>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</si>
  <si>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</si>
  <si>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</si>
  <si>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</si>
  <si>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</si>
  <si>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</si>
  <si>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</si>
  <si>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</si>
  <si>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</si>
  <si>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</si>
  <si>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</si>
  <si>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</si>
  <si>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</si>
  <si>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</si>
  <si>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</si>
  <si>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</si>
  <si>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</si>
  <si>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</si>
  <si>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</si>
  <si>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</si>
  <si>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</si>
  <si>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</si>
  <si>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</si>
  <si>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</si>
  <si>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</si>
  <si>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</si>
  <si>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</si>
  <si>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</si>
  <si>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</si>
  <si>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</si>
  <si>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</si>
  <si>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</si>
  <si>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</si>
  <si>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</si>
  <si>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</si>
  <si>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</si>
  <si>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</si>
  <si>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</si>
  <si>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</si>
  <si>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</si>
  <si>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</si>
  <si>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</si>
  <si>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</si>
  <si>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</si>
  <si>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</si>
  <si>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</si>
  <si>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</si>
  <si>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</si>
  <si>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</si>
  <si>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</si>
  <si>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</si>
  <si>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</si>
  <si>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</si>
  <si>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</si>
  <si>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</si>
  <si>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</si>
  <si>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</si>
  <si>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</si>
  <si>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</si>
  <si>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</si>
  <si>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</si>
  <si>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</si>
  <si>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</si>
  <si>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</si>
  <si>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</si>
  <si>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</si>
  <si>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</si>
  <si>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</si>
  <si>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</si>
  <si>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</si>
  <si>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</si>
  <si>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</si>
  <si>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</si>
  <si>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</si>
  <si>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</si>
  <si>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</si>
  <si>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</si>
  <si>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</si>
  <si>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</si>
  <si>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</si>
  <si>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</si>
  <si>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</si>
  <si>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</si>
  <si>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</si>
  <si>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</si>
  <si>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</si>
  <si>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</si>
  <si>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</si>
  <si>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</si>
  <si>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</si>
  <si>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</si>
  <si>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</si>
  <si>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</si>
  <si>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</si>
  <si>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</si>
  <si>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</si>
  <si>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</si>
  <si>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</si>
  <si>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</si>
  <si>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</si>
  <si>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</si>
  <si>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</si>
  <si>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</si>
  <si>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</si>
  <si>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</si>
  <si>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</si>
  <si>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</si>
  <si>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</si>
  <si>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</si>
  <si>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</si>
  <si>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</si>
  <si>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</si>
  <si>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</si>
  <si>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</si>
  <si>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</si>
  <si>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</si>
  <si>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</si>
  <si>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</si>
  <si>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</si>
  <si>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</si>
  <si>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</si>
  <si>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</si>
  <si>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</si>
  <si>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</si>
  <si>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</si>
  <si>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</si>
  <si>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</si>
  <si>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</si>
  <si>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</si>
  <si>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</si>
  <si>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</si>
  <si>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</si>
  <si>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</si>
  <si>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</si>
  <si>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</si>
  <si>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</si>
  <si>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</si>
  <si>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</si>
  <si>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</si>
  <si>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</si>
  <si>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</si>
  <si>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</si>
  <si>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</si>
  <si>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</si>
  <si>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</si>
  <si>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</si>
  <si>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</si>
  <si>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</si>
  <si>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</si>
  <si>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</si>
  <si>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</si>
  <si>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</si>
  <si>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</si>
  <si>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</si>
  <si>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</si>
  <si>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</si>
  <si>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</si>
  <si>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</si>
  <si>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</si>
  <si>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</si>
  <si>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</si>
  <si>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</si>
  <si>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</si>
  <si>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</si>
  <si>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</si>
  <si>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</si>
  <si>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</si>
  <si>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</si>
  <si>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</si>
  <si>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</si>
  <si>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</si>
  <si>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</si>
  <si>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</si>
  <si>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</si>
  <si>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</si>
  <si>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</si>
  <si>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</si>
  <si>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</si>
  <si>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</si>
  <si>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</si>
  <si>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</si>
  <si>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</si>
  <si>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</si>
  <si>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</si>
  <si>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</si>
  <si>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</si>
  <si>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</si>
  <si>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</si>
  <si>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</si>
  <si>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</si>
  <si>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</si>
  <si>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</si>
  <si>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</si>
  <si>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</si>
  <si>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</si>
  <si>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</si>
  <si>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</si>
  <si>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</si>
  <si>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</si>
  <si>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</si>
  <si>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</si>
  <si>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</si>
  <si>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</si>
  <si>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</si>
  <si>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</si>
  <si>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</si>
  <si>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</si>
  <si>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</si>
  <si>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</si>
  <si>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</si>
  <si>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</si>
  <si>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</si>
  <si>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</si>
  <si>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</si>
  <si>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</si>
  <si>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</si>
  <si>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</si>
  <si>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</si>
  <si>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</si>
  <si>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</si>
  <si>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</si>
  <si>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</si>
  <si>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</si>
  <si>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</si>
  <si>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</si>
  <si>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</si>
  <si>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</si>
  <si>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</si>
  <si>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</si>
  <si>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</si>
  <si>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</si>
  <si>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</si>
  <si>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</si>
  <si>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</si>
  <si>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</si>
  <si>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</si>
  <si>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</si>
  <si>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</si>
  <si>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</si>
  <si>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</si>
  <si>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2.12</t>
  </si>
  <si>
    <t>▲ 2.36</t>
  </si>
  <si>
    <t>▲ 1.89</t>
  </si>
  <si>
    <t>▲ 2.50</t>
  </si>
  <si>
    <t>水道事業会計</t>
  </si>
  <si>
    <t>一般会計</t>
  </si>
  <si>
    <t>下水道事業会計</t>
  </si>
  <si>
    <t>簡易水道事業特別会計</t>
  </si>
  <si>
    <t>国民健康保険特別会計</t>
  </si>
  <si>
    <t>電気事業特別会計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</si>
  <si>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</si>
  <si>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</si>
  <si>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</si>
  <si>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</si>
  <si>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</si>
  <si>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</si>
  <si>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</si>
  <si>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</si>
  <si>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</si>
  <si>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</si>
  <si>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</si>
  <si>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3">
      <t>ヌマタシ</t>
    </rPh>
    <rPh sb="3" eb="4">
      <t>ホカ</t>
    </rPh>
    <rPh sb="4" eb="5">
      <t>2</t>
    </rPh>
    <rPh sb="5" eb="6">
      <t>カ</t>
    </rPh>
    <rPh sb="6" eb="7">
      <t>ムラ</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</si>
  <si>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</si>
  <si>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</si>
  <si>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</si>
  <si>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</si>
  <si>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10">
      <t>コウキコウレイシャイリョウ</t>
    </rPh>
    <rPh sb="10" eb="12">
      <t>コウイキ</t>
    </rPh>
    <rPh sb="12" eb="14">
      <t>レンゴウ</t>
    </rPh>
    <rPh sb="15" eb="17">
      <t>イッパン</t>
    </rPh>
    <rPh sb="17" eb="19">
      <t>カイケイ</t>
    </rPh>
    <phoneticPr fontId="2"/>
  </si>
  <si>
    <t>群馬県後期高齢者医療広域連合（事業会計）</t>
    <rPh sb="0" eb="3">
      <t>グンマケン</t>
    </rPh>
    <rPh sb="3" eb="10">
      <t>コウキコウレイシャイリョウ</t>
    </rPh>
    <rPh sb="10" eb="12">
      <t>コウイキ</t>
    </rPh>
    <rPh sb="12" eb="14">
      <t>レンゴウ</t>
    </rPh>
    <rPh sb="15" eb="17">
      <t>ジギョウ</t>
    </rPh>
    <rPh sb="17" eb="19">
      <t>カイケイ</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</si>
  <si>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</si>
  <si>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</si>
  <si>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</si>
  <si>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</si>
  <si>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</si>
  <si>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t>
    <phoneticPr fontId="2"/>
  </si>
  <si>
    <t>-</t>
    <phoneticPr fontId="2"/>
  </si>
  <si>
    <t>-</t>
    <phoneticPr fontId="2"/>
  </si>
  <si>
    <t>福祉振興基金</t>
    <rPh sb="0" eb="2">
      <t>フクシ</t>
    </rPh>
    <rPh sb="2" eb="4">
      <t>シンコウ</t>
    </rPh>
    <rPh sb="4" eb="6">
      <t>キキン</t>
    </rPh>
    <phoneticPr fontId="5"/>
  </si>
  <si>
    <t>合併振興基金</t>
    <rPh sb="0" eb="2">
      <t>ガッペイ</t>
    </rPh>
    <rPh sb="2" eb="4">
      <t>シンコウ</t>
    </rPh>
    <rPh sb="4" eb="6">
      <t>キキン</t>
    </rPh>
    <phoneticPr fontId="5"/>
  </si>
  <si>
    <t>温泉事業基金</t>
    <rPh sb="0" eb="2">
      <t>オンセン</t>
    </rPh>
    <rPh sb="2" eb="4">
      <t>ジギョウ</t>
    </rPh>
    <rPh sb="4" eb="6">
      <t>キキン</t>
    </rPh>
    <phoneticPr fontId="5"/>
  </si>
  <si>
    <t>ふるさとづくり基金</t>
    <rPh sb="7" eb="9">
      <t>キキン</t>
    </rPh>
    <phoneticPr fontId="5"/>
  </si>
  <si>
    <t>沼田城建設基金</t>
    <rPh sb="0" eb="2">
      <t>ヌマタ</t>
    </rPh>
    <rPh sb="2" eb="3">
      <t>ジョウ</t>
    </rPh>
    <rPh sb="3" eb="5">
      <t>ケンセツ</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</si>
  <si>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</si>
  <si>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</si>
  <si>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</si>
  <si>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が、令和元年度がピークであると見込まれる。有形固定資産減価償却率については上昇傾向にあったが、令和2年度は前年比2.0ポイント減少し、類似団体平均を下回った。公共施設等総合管理計画において、令和38年度までに公共施設等の延べ床面積を40％減少するという目標を設定し、老朽化した公共施設等の集約化・複合化を積極的に進めるため、個別施設計画に基づき取組を推進している。</t>
    <rPh sb="24" eb="26">
      <t>レイワ</t>
    </rPh>
    <rPh sb="26" eb="27">
      <t>ガン</t>
    </rPh>
    <rPh sb="27" eb="29">
      <t>ネンド</t>
    </rPh>
    <rPh sb="37" eb="39">
      <t>ミコ</t>
    </rPh>
    <rPh sb="59" eb="61">
      <t>ジョウショウ</t>
    </rPh>
    <rPh sb="61" eb="63">
      <t>ケイコウ</t>
    </rPh>
    <rPh sb="69" eb="71">
      <t>レイワ</t>
    </rPh>
    <rPh sb="72" eb="74">
      <t>ネンド</t>
    </rPh>
    <rPh sb="75" eb="78">
      <t>ゼンネンヒ</t>
    </rPh>
    <rPh sb="85" eb="87">
      <t>ゲンショウ</t>
    </rPh>
    <rPh sb="93" eb="95">
      <t>ヘイキン</t>
    </rPh>
    <rPh sb="96" eb="98">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</si>
  <si>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</si>
  <si>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</si>
  <si>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</si>
  <si>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</si>
  <si>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</si>
  <si>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</si>
  <si>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</si>
  <si>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傾向であったが、令和2年度には前年比5.8ポイント減少した。主な要因としては、利根沼田地域農用地総合整備事業（利根沼田望郷ライン）に係る建設負担金の支払いが平成30年度で終了したことが挙げられる。将来にわたって健全で安定した財政運営を行うために引き続き数値の改善に努める。</t>
    <rPh sb="172" eb="174">
      <t>ケイコウ</t>
    </rPh>
    <rPh sb="180" eb="182">
      <t>レイワ</t>
    </rPh>
    <rPh sb="183" eb="185">
      <t>ネンド</t>
    </rPh>
    <rPh sb="187" eb="190">
      <t>ゼンネンヒ</t>
    </rPh>
    <rPh sb="197" eb="199">
      <t>ゲンショウ</t>
    </rPh>
    <rPh sb="202" eb="203">
      <t>オモ</t>
    </rPh>
    <rPh sb="204" eb="206">
      <t>ヨウイン</t>
    </rPh>
    <rPh sb="211" eb="213">
      <t>トネ</t>
    </rPh>
    <rPh sb="213" eb="215">
      <t>ヌマタ</t>
    </rPh>
    <rPh sb="215" eb="217">
      <t>チイキ</t>
    </rPh>
    <rPh sb="240" eb="242">
      <t>ケンセツ</t>
    </rPh>
    <rPh sb="264" eb="265">
      <t>ア</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</si>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</sst>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9F46-4CA7-9410-ED825F412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49283</c:v>
                </c:pt>
                <c:pt idx="1">
                  <c:v>81445</c:v>
                </c:pt>
                <c:pt idx="2">
                  <c:v>146373</c:v>
                </c:pt>
                <c:pt idx="3">
                  <c:v>91025</c:v>
                </c:pt>
                <c:pt idx="4">
                  <c:v>69838</c:v>
                </c:pt>
              </c:numCache>
            </c:numRef>
          </c:val>
          <c:smooth val="0"/>
          <c:extLst xmlns:c16r2="http://schemas.microsoft.com/office/drawing/2015/06/chart">
            <c:ext xmlns:c16="http://schemas.microsoft.com/office/drawing/2014/chart" uri="{C3380CC4-5D6E-409C-BE32-E72D297353CC}">
              <c16:uniqueId val="{00000001-9F46-4CA7-9410-ED825F412DB3}"/>
            </c:ext>
          </c:extLst>
        </c:ser>
        <c:dLbls>
          <c:showLegendKey val="0"/>
          <c:showVal val="0"/>
          <c:showCatName val="0"/>
          <c:showSerName val="0"/>
          <c:showPercent val="0"/>
          <c:showBubbleSize val="0"/>
        </c:dLbls>
        <c:marker val="1"/>
        <c:smooth val="0"/>
        <c:axId val="353545368"/>
        <c:axId val="353545760"/>
      </c:lineChart>
      <c:catAx>
        <c:axId val="353545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45760"/>
        <c:crosses val="autoZero"/>
        <c:auto val="1"/>
        <c:lblAlgn val="ctr"/>
        <c:lblOffset val="100"/>
        <c:tickLblSkip val="1"/>
        <c:tickMarkSkip val="1"/>
        <c:noMultiLvlLbl val="0"/>
      </c:catAx>
      <c:valAx>
        <c:axId val="353545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45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c:v>
                </c:pt>
                <c:pt idx="1">
                  <c:v>4.54</c:v>
                </c:pt>
                <c:pt idx="2">
                  <c:v>4.13</c:v>
                </c:pt>
                <c:pt idx="3">
                  <c:v>4.84</c:v>
                </c:pt>
                <c:pt idx="4">
                  <c:v>5.75</c:v>
                </c:pt>
              </c:numCache>
            </c:numRef>
          </c:val>
          <c:extLst xmlns:c16r2="http://schemas.microsoft.com/office/drawing/2015/06/chart">
            <c:ext xmlns:c16="http://schemas.microsoft.com/office/drawing/2014/chart" uri="{C3380CC4-5D6E-409C-BE32-E72D297353CC}">
              <c16:uniqueId val="{00000000-0177-40AE-8977-2DD355C0C3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20.77</c:v>
                </c:pt>
                <c:pt idx="1">
                  <c:v>21.82</c:v>
                </c:pt>
                <c:pt idx="2">
                  <c:v>22.68</c:v>
                </c:pt>
                <c:pt idx="3">
                  <c:v>22.03</c:v>
                </c:pt>
                <c:pt idx="4">
                  <c:v>23.57</c:v>
                </c:pt>
              </c:numCache>
            </c:numRef>
          </c:val>
          <c:extLst xmlns:c16r2="http://schemas.microsoft.com/office/drawing/2015/06/chart">
            <c:ext xmlns:c16="http://schemas.microsoft.com/office/drawing/2014/chart" uri="{C3380CC4-5D6E-409C-BE32-E72D297353CC}">
              <c16:uniqueId val="{00000001-0177-40AE-8977-2DD355C0C3FF}"/>
            </c:ext>
          </c:extLst>
        </c:ser>
        <c:dLbls>
          <c:showLegendKey val="0"/>
          <c:showVal val="0"/>
          <c:showCatName val="0"/>
          <c:showSerName val="0"/>
          <c:showPercent val="0"/>
          <c:showBubbleSize val="0"/>
        </c:dLbls>
        <c:gapWidth val="250"/>
        <c:overlap val="100"/>
        <c:axId val="353540664"/>
        <c:axId val="35353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-2.36</c:v>
                </c:pt>
                <c:pt idx="2">
                  <c:v>-1.89</c:v>
                </c:pt>
                <c:pt idx="3">
                  <c:v>-2.5</c:v>
                </c:pt>
                <c:pt idx="4">
                  <c:v>0.57999999999999996</c:v>
                </c:pt>
              </c:numCache>
            </c:numRef>
          </c:val>
          <c:smooth val="0"/>
          <c:extLst xmlns:c16r2="http://schemas.microsoft.com/office/drawing/2015/06/chart">
            <c:ext xmlns:c16="http://schemas.microsoft.com/office/drawing/2014/chart" uri="{C3380CC4-5D6E-409C-BE32-E72D297353CC}">
              <c16:uniqueId val="{00000002-0177-40AE-8977-2DD355C0C3FF}"/>
            </c:ext>
          </c:extLst>
        </c:ser>
        <c:dLbls>
          <c:showLegendKey val="0"/>
          <c:showVal val="0"/>
          <c:showCatName val="0"/>
          <c:showSerName val="0"/>
          <c:showPercent val="0"/>
          <c:showBubbleSize val="0"/>
        </c:dLbls>
        <c:marker val="1"/>
        <c:smooth val="0"/>
        <c:axId val="353540664"/>
        <c:axId val="353539488"/>
      </c:lineChart>
      <c:catAx>
        <c:axId val="35354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539488"/>
        <c:crosses val="autoZero"/>
        <c:auto val="1"/>
        <c:lblAlgn val="ctr"/>
        <c:lblOffset val="100"/>
        <c:tickLblSkip val="1"/>
        <c:tickMarkSkip val="1"/>
        <c:noMultiLvlLbl val="0"/>
      </c:catAx>
      <c:valAx>
        <c:axId val="35353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4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0.21</c:v>
                </c:pt>
                <c:pt idx="8">
                  <c:v>0</c:v>
                </c:pt>
                <c:pt idx="9">
                  <c:v>0</c:v>
                </c:pt>
              </c:numCache>
            </c:numRef>
          </c:val>
          <c:extLst xmlns:c16r2="http://schemas.microsoft.com/office/drawing/2015/06/chart">
            <c:ext xmlns:c16="http://schemas.microsoft.com/office/drawing/2014/chart" uri="{C3380CC4-5D6E-409C-BE32-E72D297353CC}">
              <c16:uniqueId val="{00000000-EA93-4923-B278-735D044183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93-4923-B278-735D044183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A93-4923-B278-735D0441838E}"/>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1.05</c:v>
                </c:pt>
                <c:pt idx="2">
                  <c:v>#N/A</c:v>
                </c:pt>
                <c:pt idx="3">
                  <c:v>1.01</c:v>
                </c:pt>
                <c:pt idx="4">
                  <c:v>#N/A</c:v>
                </c:pt>
                <c:pt idx="5">
                  <c:v>1.37</c:v>
                </c:pt>
                <c:pt idx="6">
                  <c:v>#N/A</c:v>
                </c:pt>
                <c:pt idx="7">
                  <c:v>0.18</c:v>
                </c:pt>
                <c:pt idx="8">
                  <c:v>#N/A</c:v>
                </c:pt>
                <c:pt idx="9">
                  <c:v>0.01</c:v>
                </c:pt>
              </c:numCache>
            </c:numRef>
          </c:val>
          <c:extLst xmlns:c16r2="http://schemas.microsoft.com/office/drawing/2015/06/chart">
            <c:ext xmlns:c16="http://schemas.microsoft.com/office/drawing/2014/chart" uri="{C3380CC4-5D6E-409C-BE32-E72D297353CC}">
              <c16:uniqueId val="{00000003-EA93-4923-B278-735D0441838E}"/>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EA93-4923-B278-735D0441838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0.01</c:v>
                </c:pt>
                <c:pt idx="4">
                  <c:v>#N/A</c:v>
                </c:pt>
                <c:pt idx="5">
                  <c:v>0.1</c:v>
                </c:pt>
                <c:pt idx="6">
                  <c:v>#N/A</c:v>
                </c:pt>
                <c:pt idx="7">
                  <c:v>0.36</c:v>
                </c:pt>
                <c:pt idx="8">
                  <c:v>#N/A</c:v>
                </c:pt>
                <c:pt idx="9">
                  <c:v>0.28999999999999998</c:v>
                </c:pt>
              </c:numCache>
            </c:numRef>
          </c:val>
          <c:extLst xmlns:c16r2="http://schemas.microsoft.com/office/drawing/2015/06/chart">
            <c:ext xmlns:c16="http://schemas.microsoft.com/office/drawing/2014/chart" uri="{C3380CC4-5D6E-409C-BE32-E72D297353CC}">
              <c16:uniqueId val="{00000005-EA93-4923-B278-735D0441838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6-EA93-4923-B278-735D0441838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xmlns:c16r2="http://schemas.microsoft.com/office/drawing/2015/06/chart">
            <c:ext xmlns:c16="http://schemas.microsoft.com/office/drawing/2014/chart" uri="{C3380CC4-5D6E-409C-BE32-E72D297353CC}">
              <c16:uniqueId val="{00000007-EA93-4923-B278-735D044183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4.78</c:v>
                </c:pt>
                <c:pt idx="2">
                  <c:v>#N/A</c:v>
                </c:pt>
                <c:pt idx="3">
                  <c:v>4.54</c:v>
                </c:pt>
                <c:pt idx="4">
                  <c:v>#N/A</c:v>
                </c:pt>
                <c:pt idx="5">
                  <c:v>4.13</c:v>
                </c:pt>
                <c:pt idx="6">
                  <c:v>#N/A</c:v>
                </c:pt>
                <c:pt idx="7">
                  <c:v>4.83</c:v>
                </c:pt>
                <c:pt idx="8">
                  <c:v>#N/A</c:v>
                </c:pt>
                <c:pt idx="9">
                  <c:v>5.75</c:v>
                </c:pt>
              </c:numCache>
            </c:numRef>
          </c:val>
          <c:extLst xmlns:c16r2="http://schemas.microsoft.com/office/drawing/2015/06/chart">
            <c:ext xmlns:c16="http://schemas.microsoft.com/office/drawing/2014/chart" uri="{C3380CC4-5D6E-409C-BE32-E72D297353CC}">
              <c16:uniqueId val="{00000008-EA93-4923-B278-735D044183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5.63</c:v>
                </c:pt>
                <c:pt idx="2">
                  <c:v>#N/A</c:v>
                </c:pt>
                <c:pt idx="3">
                  <c:v>6.53</c:v>
                </c:pt>
                <c:pt idx="4">
                  <c:v>#N/A</c:v>
                </c:pt>
                <c:pt idx="5">
                  <c:v>7.15</c:v>
                </c:pt>
                <c:pt idx="6">
                  <c:v>#N/A</c:v>
                </c:pt>
                <c:pt idx="7">
                  <c:v>7.5</c:v>
                </c:pt>
                <c:pt idx="8">
                  <c:v>#N/A</c:v>
                </c:pt>
                <c:pt idx="9">
                  <c:v>7.37</c:v>
                </c:pt>
              </c:numCache>
            </c:numRef>
          </c:val>
          <c:extLst xmlns:c16r2="http://schemas.microsoft.com/office/drawing/2015/06/chart">
            <c:ext xmlns:c16="http://schemas.microsoft.com/office/drawing/2014/chart" uri="{C3380CC4-5D6E-409C-BE32-E72D297353CC}">
              <c16:uniqueId val="{00000009-EA93-4923-B278-735D0441838E}"/>
            </c:ext>
          </c:extLst>
        </c:ser>
        <c:dLbls>
          <c:showLegendKey val="0"/>
          <c:showVal val="0"/>
          <c:showCatName val="0"/>
          <c:showSerName val="0"/>
          <c:showPercent val="0"/>
          <c:showBubbleSize val="0"/>
        </c:dLbls>
        <c:gapWidth val="150"/>
        <c:overlap val="100"/>
        <c:axId val="353542624"/>
        <c:axId val="353544976"/>
      </c:barChart>
      <c:catAx>
        <c:axId val="3535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44976"/>
        <c:crosses val="autoZero"/>
        <c:auto val="1"/>
        <c:lblAlgn val="ctr"/>
        <c:lblOffset val="100"/>
        <c:tickLblSkip val="1"/>
        <c:tickMarkSkip val="1"/>
        <c:noMultiLvlLbl val="0"/>
      </c:catAx>
      <c:valAx>
        <c:axId val="35354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4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2338</c:v>
                </c:pt>
                <c:pt idx="5">
                  <c:v>2254</c:v>
                </c:pt>
                <c:pt idx="8">
                  <c:v>2214</c:v>
                </c:pt>
                <c:pt idx="11">
                  <c:v>2153</c:v>
                </c:pt>
                <c:pt idx="14">
                  <c:v>2082</c:v>
                </c:pt>
              </c:numCache>
            </c:numRef>
          </c:val>
          <c:extLst xmlns:c16r2="http://schemas.microsoft.com/office/drawing/2015/06/chart">
            <c:ext xmlns:c16="http://schemas.microsoft.com/office/drawing/2014/chart" uri="{C3380CC4-5D6E-409C-BE32-E72D297353CC}">
              <c16:uniqueId val="{00000000-01B9-4821-8320-BC2012AC8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B9-4821-8320-BC2012AC8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268</c:v>
                </c:pt>
                <c:pt idx="3">
                  <c:v>268</c:v>
                </c:pt>
                <c:pt idx="6">
                  <c:v>268</c:v>
                </c:pt>
                <c:pt idx="9">
                  <c:v>5</c:v>
                </c:pt>
                <c:pt idx="12">
                  <c:v>5</c:v>
                </c:pt>
              </c:numCache>
            </c:numRef>
          </c:val>
          <c:extLst xmlns:c16r2="http://schemas.microsoft.com/office/drawing/2015/06/chart">
            <c:ext xmlns:c16="http://schemas.microsoft.com/office/drawing/2014/chart" uri="{C3380CC4-5D6E-409C-BE32-E72D297353CC}">
              <c16:uniqueId val="{00000002-01B9-4821-8320-BC2012AC8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27</c:v>
                </c:pt>
                <c:pt idx="6">
                  <c:v>25</c:v>
                </c:pt>
                <c:pt idx="9">
                  <c:v>33</c:v>
                </c:pt>
                <c:pt idx="12">
                  <c:v>39</c:v>
                </c:pt>
              </c:numCache>
            </c:numRef>
          </c:val>
          <c:extLst xmlns:c16r2="http://schemas.microsoft.com/office/drawing/2015/06/chart">
            <c:ext xmlns:c16="http://schemas.microsoft.com/office/drawing/2014/chart" uri="{C3380CC4-5D6E-409C-BE32-E72D297353CC}">
              <c16:uniqueId val="{00000003-01B9-4821-8320-BC2012AC8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898</c:v>
                </c:pt>
                <c:pt idx="3">
                  <c:v>862</c:v>
                </c:pt>
                <c:pt idx="6">
                  <c:v>863</c:v>
                </c:pt>
                <c:pt idx="9">
                  <c:v>815</c:v>
                </c:pt>
                <c:pt idx="12">
                  <c:v>808</c:v>
                </c:pt>
              </c:numCache>
            </c:numRef>
          </c:val>
          <c:extLst xmlns:c16r2="http://schemas.microsoft.com/office/drawing/2015/06/chart">
            <c:ext xmlns:c16="http://schemas.microsoft.com/office/drawing/2014/chart" uri="{C3380CC4-5D6E-409C-BE32-E72D297353CC}">
              <c16:uniqueId val="{00000004-01B9-4821-8320-BC2012AC8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B9-4821-8320-BC2012AC8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B9-4821-8320-BC2012AC8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2262</c:v>
                </c:pt>
                <c:pt idx="3">
                  <c:v>2203</c:v>
                </c:pt>
                <c:pt idx="6">
                  <c:v>2129</c:v>
                </c:pt>
                <c:pt idx="9">
                  <c:v>2131</c:v>
                </c:pt>
                <c:pt idx="12">
                  <c:v>2032</c:v>
                </c:pt>
              </c:numCache>
            </c:numRef>
          </c:val>
          <c:extLst xmlns:c16r2="http://schemas.microsoft.com/office/drawing/2015/06/chart">
            <c:ext xmlns:c16="http://schemas.microsoft.com/office/drawing/2014/chart" uri="{C3380CC4-5D6E-409C-BE32-E72D297353CC}">
              <c16:uniqueId val="{00000007-01B9-4821-8320-BC2012AC8C64}"/>
            </c:ext>
          </c:extLst>
        </c:ser>
        <c:dLbls>
          <c:showLegendKey val="0"/>
          <c:showVal val="0"/>
          <c:showCatName val="0"/>
          <c:showSerName val="0"/>
          <c:showPercent val="0"/>
          <c:showBubbleSize val="0"/>
        </c:dLbls>
        <c:gapWidth val="100"/>
        <c:overlap val="100"/>
        <c:axId val="490165320"/>
        <c:axId val="49016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1114</c:v>
                </c:pt>
                <c:pt idx="2">
                  <c:v>#N/A</c:v>
                </c:pt>
                <c:pt idx="3">
                  <c:v>#N/A</c:v>
                </c:pt>
                <c:pt idx="4">
                  <c:v>1106</c:v>
                </c:pt>
                <c:pt idx="5">
                  <c:v>#N/A</c:v>
                </c:pt>
                <c:pt idx="6">
                  <c:v>#N/A</c:v>
                </c:pt>
                <c:pt idx="7">
                  <c:v>1071</c:v>
                </c:pt>
                <c:pt idx="8">
                  <c:v>#N/A</c:v>
                </c:pt>
                <c:pt idx="9">
                  <c:v>#N/A</c:v>
                </c:pt>
                <c:pt idx="10">
                  <c:v>831</c:v>
                </c:pt>
                <c:pt idx="11">
                  <c:v>#N/A</c:v>
                </c:pt>
                <c:pt idx="12">
                  <c:v>#N/A</c:v>
                </c:pt>
                <c:pt idx="13">
                  <c:v>802</c:v>
                </c:pt>
                <c:pt idx="14">
                  <c:v>#N/A</c:v>
                </c:pt>
              </c:numCache>
            </c:numRef>
          </c:val>
          <c:smooth val="0"/>
          <c:extLst xmlns:c16r2="http://schemas.microsoft.com/office/drawing/2015/06/chart">
            <c:ext xmlns:c16="http://schemas.microsoft.com/office/drawing/2014/chart" uri="{C3380CC4-5D6E-409C-BE32-E72D297353CC}">
              <c16:uniqueId val="{00000008-01B9-4821-8320-BC2012AC8C64}"/>
            </c:ext>
          </c:extLst>
        </c:ser>
        <c:dLbls>
          <c:showLegendKey val="0"/>
          <c:showVal val="0"/>
          <c:showCatName val="0"/>
          <c:showSerName val="0"/>
          <c:showPercent val="0"/>
          <c:showBubbleSize val="0"/>
        </c:dLbls>
        <c:marker val="1"/>
        <c:smooth val="0"/>
        <c:axId val="490165320"/>
        <c:axId val="490161400"/>
      </c:lineChart>
      <c:catAx>
        <c:axId val="49016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161400"/>
        <c:crosses val="autoZero"/>
        <c:auto val="1"/>
        <c:lblAlgn val="ctr"/>
        <c:lblOffset val="100"/>
        <c:tickLblSkip val="1"/>
        <c:tickMarkSkip val="1"/>
        <c:noMultiLvlLbl val="0"/>
      </c:catAx>
      <c:valAx>
        <c:axId val="49016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6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22070</c:v>
                </c:pt>
                <c:pt idx="5">
                  <c:v>22919</c:v>
                </c:pt>
                <c:pt idx="8">
                  <c:v>25703</c:v>
                </c:pt>
                <c:pt idx="11">
                  <c:v>26344</c:v>
                </c:pt>
                <c:pt idx="14">
                  <c:v>26388</c:v>
                </c:pt>
              </c:numCache>
            </c:numRef>
          </c:val>
          <c:extLst xmlns:c16r2="http://schemas.microsoft.com/office/drawing/2015/06/chart">
            <c:ext xmlns:c16="http://schemas.microsoft.com/office/drawing/2014/chart" uri="{C3380CC4-5D6E-409C-BE32-E72D297353CC}">
              <c16:uniqueId val="{00000000-5104-4F19-A18A-DE35EDEAA3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1186</c:v>
                </c:pt>
                <c:pt idx="5">
                  <c:v>1190</c:v>
                </c:pt>
                <c:pt idx="8">
                  <c:v>1243</c:v>
                </c:pt>
                <c:pt idx="11">
                  <c:v>1240</c:v>
                </c:pt>
                <c:pt idx="14">
                  <c:v>1200</c:v>
                </c:pt>
              </c:numCache>
            </c:numRef>
          </c:val>
          <c:extLst xmlns:c16r2="http://schemas.microsoft.com/office/drawing/2015/06/chart">
            <c:ext xmlns:c16="http://schemas.microsoft.com/office/drawing/2014/chart" uri="{C3380CC4-5D6E-409C-BE32-E72D297353CC}">
              <c16:uniqueId val="{00000001-5104-4F19-A18A-DE35EDEAA3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4410</c:v>
                </c:pt>
                <c:pt idx="5">
                  <c:v>4374</c:v>
                </c:pt>
                <c:pt idx="8">
                  <c:v>4368</c:v>
                </c:pt>
                <c:pt idx="11">
                  <c:v>4373</c:v>
                </c:pt>
                <c:pt idx="14">
                  <c:v>4684</c:v>
                </c:pt>
              </c:numCache>
            </c:numRef>
          </c:val>
          <c:extLst xmlns:c16r2="http://schemas.microsoft.com/office/drawing/2015/06/chart">
            <c:ext xmlns:c16="http://schemas.microsoft.com/office/drawing/2014/chart" uri="{C3380CC4-5D6E-409C-BE32-E72D297353CC}">
              <c16:uniqueId val="{00000002-5104-4F19-A18A-DE35EDEAA3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04-4F19-A18A-DE35EDEAA3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04-4F19-A18A-DE35EDEAA3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172</c:v>
                </c:pt>
                <c:pt idx="3">
                  <c:v>255</c:v>
                </c:pt>
                <c:pt idx="6">
                  <c:v>188</c:v>
                </c:pt>
                <c:pt idx="9">
                  <c:v>421</c:v>
                </c:pt>
                <c:pt idx="12">
                  <c:v>227</c:v>
                </c:pt>
              </c:numCache>
            </c:numRef>
          </c:val>
          <c:extLst xmlns:c16r2="http://schemas.microsoft.com/office/drawing/2015/06/chart">
            <c:ext xmlns:c16="http://schemas.microsoft.com/office/drawing/2014/chart" uri="{C3380CC4-5D6E-409C-BE32-E72D297353CC}">
              <c16:uniqueId val="{00000005-5104-4F19-A18A-DE35EDEAA3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4652</c:v>
                </c:pt>
                <c:pt idx="3">
                  <c:v>4428</c:v>
                </c:pt>
                <c:pt idx="6">
                  <c:v>4352</c:v>
                </c:pt>
                <c:pt idx="9">
                  <c:v>4319</c:v>
                </c:pt>
                <c:pt idx="12">
                  <c:v>4272</c:v>
                </c:pt>
              </c:numCache>
            </c:numRef>
          </c:val>
          <c:extLst xmlns:c16r2="http://schemas.microsoft.com/office/drawing/2015/06/chart">
            <c:ext xmlns:c16="http://schemas.microsoft.com/office/drawing/2014/chart" uri="{C3380CC4-5D6E-409C-BE32-E72D297353CC}">
              <c16:uniqueId val="{00000006-5104-4F19-A18A-DE35EDEAA3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324</c:v>
                </c:pt>
                <c:pt idx="3">
                  <c:v>775</c:v>
                </c:pt>
                <c:pt idx="6">
                  <c:v>764</c:v>
                </c:pt>
                <c:pt idx="9">
                  <c:v>717</c:v>
                </c:pt>
                <c:pt idx="12">
                  <c:v>655</c:v>
                </c:pt>
              </c:numCache>
            </c:numRef>
          </c:val>
          <c:extLst xmlns:c16r2="http://schemas.microsoft.com/office/drawing/2015/06/chart">
            <c:ext xmlns:c16="http://schemas.microsoft.com/office/drawing/2014/chart" uri="{C3380CC4-5D6E-409C-BE32-E72D297353CC}">
              <c16:uniqueId val="{00000007-5104-4F19-A18A-DE35EDEAA3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10552</c:v>
                </c:pt>
                <c:pt idx="3">
                  <c:v>9895</c:v>
                </c:pt>
                <c:pt idx="6">
                  <c:v>9510</c:v>
                </c:pt>
                <c:pt idx="9">
                  <c:v>9118</c:v>
                </c:pt>
                <c:pt idx="12">
                  <c:v>8451</c:v>
                </c:pt>
              </c:numCache>
            </c:numRef>
          </c:val>
          <c:extLst xmlns:c16r2="http://schemas.microsoft.com/office/drawing/2015/06/chart">
            <c:ext xmlns:c16="http://schemas.microsoft.com/office/drawing/2014/chart" uri="{C3380CC4-5D6E-409C-BE32-E72D297353CC}">
              <c16:uniqueId val="{00000008-5104-4F19-A18A-DE35EDEAA3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532</c:v>
                </c:pt>
                <c:pt idx="3">
                  <c:v>276</c:v>
                </c:pt>
                <c:pt idx="6">
                  <c:v>15</c:v>
                </c:pt>
                <c:pt idx="9">
                  <c:v>9</c:v>
                </c:pt>
                <c:pt idx="12">
                  <c:v>5</c:v>
                </c:pt>
              </c:numCache>
            </c:numRef>
          </c:val>
          <c:extLst xmlns:c16r2="http://schemas.microsoft.com/office/drawing/2015/06/chart">
            <c:ext xmlns:c16="http://schemas.microsoft.com/office/drawing/2014/chart" uri="{C3380CC4-5D6E-409C-BE32-E72D297353CC}">
              <c16:uniqueId val="{00000009-5104-4F19-A18A-DE35EDEAA3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19683</c:v>
                </c:pt>
                <c:pt idx="3">
                  <c:v>21255</c:v>
                </c:pt>
                <c:pt idx="6">
                  <c:v>25647</c:v>
                </c:pt>
                <c:pt idx="9">
                  <c:v>27336</c:v>
                </c:pt>
                <c:pt idx="12">
                  <c:v>28229</c:v>
                </c:pt>
              </c:numCache>
            </c:numRef>
          </c:val>
          <c:extLst xmlns:c16r2="http://schemas.microsoft.com/office/drawing/2015/06/chart">
            <c:ext xmlns:c16="http://schemas.microsoft.com/office/drawing/2014/chart" uri="{C3380CC4-5D6E-409C-BE32-E72D297353CC}">
              <c16:uniqueId val="{0000000A-5104-4F19-A18A-DE35EDEAA3E6}"/>
            </c:ext>
          </c:extLst>
        </c:ser>
        <c:dLbls>
          <c:showLegendKey val="0"/>
          <c:showVal val="0"/>
          <c:showCatName val="0"/>
          <c:showSerName val="0"/>
          <c:showPercent val="0"/>
          <c:showBubbleSize val="0"/>
        </c:dLbls>
        <c:gapWidth val="100"/>
        <c:overlap val="100"/>
        <c:axId val="490163360"/>
        <c:axId val="49016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8248</c:v>
                </c:pt>
                <c:pt idx="2">
                  <c:v>#N/A</c:v>
                </c:pt>
                <c:pt idx="3">
                  <c:v>#N/A</c:v>
                </c:pt>
                <c:pt idx="4">
                  <c:v>8400</c:v>
                </c:pt>
                <c:pt idx="5">
                  <c:v>#N/A</c:v>
                </c:pt>
                <c:pt idx="6">
                  <c:v>#N/A</c:v>
                </c:pt>
                <c:pt idx="7">
                  <c:v>9161</c:v>
                </c:pt>
                <c:pt idx="8">
                  <c:v>#N/A</c:v>
                </c:pt>
                <c:pt idx="9">
                  <c:v>#N/A</c:v>
                </c:pt>
                <c:pt idx="10">
                  <c:v>9963</c:v>
                </c:pt>
                <c:pt idx="11">
                  <c:v>#N/A</c:v>
                </c:pt>
                <c:pt idx="12">
                  <c:v>#N/A</c:v>
                </c:pt>
                <c:pt idx="13">
                  <c:v>9567</c:v>
                </c:pt>
                <c:pt idx="14">
                  <c:v>#N/A</c:v>
                </c:pt>
              </c:numCache>
            </c:numRef>
          </c:val>
          <c:smooth val="0"/>
          <c:extLst xmlns:c16r2="http://schemas.microsoft.com/office/drawing/2015/06/chart">
            <c:ext xmlns:c16="http://schemas.microsoft.com/office/drawing/2014/chart" uri="{C3380CC4-5D6E-409C-BE32-E72D297353CC}">
              <c16:uniqueId val="{0000000B-5104-4F19-A18A-DE35EDEAA3E6}"/>
            </c:ext>
          </c:extLst>
        </c:ser>
        <c:dLbls>
          <c:showLegendKey val="0"/>
          <c:showVal val="0"/>
          <c:showCatName val="0"/>
          <c:showSerName val="0"/>
          <c:showPercent val="0"/>
          <c:showBubbleSize val="0"/>
        </c:dLbls>
        <c:marker val="1"/>
        <c:smooth val="0"/>
        <c:axId val="490163360"/>
        <c:axId val="490167672"/>
      </c:lineChart>
      <c:catAx>
        <c:axId val="4901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167672"/>
        <c:crosses val="autoZero"/>
        <c:auto val="1"/>
        <c:lblAlgn val="ctr"/>
        <c:lblOffset val="100"/>
        <c:tickLblSkip val="1"/>
        <c:tickMarkSkip val="1"/>
        <c:noMultiLvlLbl val="0"/>
      </c:catAx>
      <c:valAx>
        <c:axId val="49016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3145</c:v>
                </c:pt>
                <c:pt idx="1">
                  <c:v>3007</c:v>
                </c:pt>
                <c:pt idx="2">
                  <c:v>3286</c:v>
                </c:pt>
              </c:numCache>
            </c:numRef>
          </c:val>
          <c:extLst xmlns:c16r2="http://schemas.microsoft.com/office/drawing/2015/06/chart">
            <c:ext xmlns:c16="http://schemas.microsoft.com/office/drawing/2014/chart" uri="{C3380CC4-5D6E-409C-BE32-E72D297353CC}">
              <c16:uniqueId val="{00000000-C5D4-4484-8513-6297DC168F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C5D4-4484-8513-6297DC168F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1567</c:v>
                </c:pt>
                <c:pt idx="1">
                  <c:v>1227</c:v>
                </c:pt>
                <c:pt idx="2">
                  <c:v>950</c:v>
                </c:pt>
              </c:numCache>
            </c:numRef>
          </c:val>
          <c:extLst xmlns:c16r2="http://schemas.microsoft.com/office/drawing/2015/06/chart">
            <c:ext xmlns:c16="http://schemas.microsoft.com/office/drawing/2014/chart" uri="{C3380CC4-5D6E-409C-BE32-E72D297353CC}">
              <c16:uniqueId val="{00000002-C5D4-4484-8513-6297DC168F5D}"/>
            </c:ext>
          </c:extLst>
        </c:ser>
        <c:dLbls>
          <c:showLegendKey val="0"/>
          <c:showVal val="0"/>
          <c:showCatName val="0"/>
          <c:showSerName val="0"/>
          <c:showPercent val="0"/>
          <c:showBubbleSize val="0"/>
        </c:dLbls>
        <c:gapWidth val="120"/>
        <c:overlap val="100"/>
        <c:axId val="490161008"/>
        <c:axId val="490166888"/>
      </c:barChart>
      <c:catAx>
        <c:axId val="49016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166888"/>
        <c:crosses val="autoZero"/>
        <c:auto val="1"/>
        <c:lblAlgn val="ctr"/>
        <c:lblOffset val="100"/>
        <c:tickLblSkip val="1"/>
        <c:tickMarkSkip val="1"/>
        <c:noMultiLvlLbl val="0"/>
      </c:catAx>
      <c:valAx>
        <c:axId val="490166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16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78-4F0F-8EB5-5D193E6510F3}"/>
                </c:ext>
                <c:ext xmlns:c15="http://schemas.microsoft.com/office/drawing/2012/chart" uri="{CE6537A1-D6FC-4f65-9D91-7224C49458BB}">
                  <c15:layout/>
                  <c15:dlblFieldTable>
                    <c15:dlblFTEntry>
                      <c15:txfldGUID>{6F81D0B1-9AB8-43BC-A296-09815E713722}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78-4F0F-8EB5-5D193E6510F3}"/>
                </c:ext>
                <c:ext xmlns:c15="http://schemas.microsoft.com/office/drawing/2012/chart" uri="{CE6537A1-D6FC-4f65-9D91-7224C49458BB}">
                  <c15:dlblFieldTable>
                    <c15:dlblFTEntry>
                      <c15:txfldGUID>{207CC920-8173-4C0E-B4A5-094E56C71519}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78-4F0F-8EB5-5D193E6510F3}"/>
                </c:ext>
                <c:ext xmlns:c15="http://schemas.microsoft.com/office/drawing/2012/chart" uri="{CE6537A1-D6FC-4f65-9D91-7224C49458BB}">
                  <c15:dlblFieldTable>
                    <c15:dlblFTEntry>
                      <c15:txfldGUID>{0B6EBDE8-5C23-43F8-B26E-987E1E6E0ADA}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78-4F0F-8EB5-5D193E6510F3}"/>
                </c:ext>
                <c:ext xmlns:c15="http://schemas.microsoft.com/office/drawing/2012/chart" uri="{CE6537A1-D6FC-4f65-9D91-7224C49458BB}">
                  <c15:dlblFieldTable>
                    <c15:dlblFTEntry>
                      <c15:txfldGUID>{96916602-4726-4C23-B7EC-5DF3117962C3}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78-4F0F-8EB5-5D193E6510F3}"/>
                </c:ext>
                <c:ext xmlns:c15="http://schemas.microsoft.com/office/drawing/2012/chart" uri="{CE6537A1-D6FC-4f65-9D91-7224C49458BB}">
                  <c15:dlblFieldTable>
                    <c15:dlblFTEntry>
                      <c15:txfldGUID>{62982B47-CE9A-4A58-A420-0553313A997D}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78-4F0F-8EB5-5D193E6510F3}"/>
                </c:ext>
                <c:ext xmlns:c15="http://schemas.microsoft.com/office/drawing/2012/chart" uri="{CE6537A1-D6FC-4f65-9D91-7224C49458BB}">
                  <c15:layout/>
                  <c15:dlblFieldTable>
                    <c15:dlblFTEntry>
                      <c15:txfldGUID>{3F5FEAF1-F48F-4A8D-BCE9-B7D1ED776087}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78-4F0F-8EB5-5D193E6510F3}"/>
                </c:ext>
                <c:ext xmlns:c15="http://schemas.microsoft.com/office/drawing/2012/chart" uri="{CE6537A1-D6FC-4f65-9D91-7224C49458BB}">
                  <c15:layout/>
                  <c15:dlblFieldTable>
                    <c15:dlblFTEntry>
                      <c15:txfldGUID>{7AE3CE20-5618-4780-89ED-BC4F3527F931}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78-4F0F-8EB5-5D193E6510F3}"/>
                </c:ext>
                <c:ext xmlns:c15="http://schemas.microsoft.com/office/drawing/2012/chart" uri="{CE6537A1-D6FC-4f65-9D91-7224C49458BB}">
                  <c15:layout/>
                  <c15:dlblFieldTable>
                    <c15:dlblFTEntry>
                      <c15:txfldGUID>{6F0EEBA0-3B9F-4FD2-B093-48260D43077E}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78-4F0F-8EB5-5D193E6510F3}"/>
                </c:ext>
                <c:ext xmlns:c15="http://schemas.microsoft.com/office/drawing/2012/chart" uri="{CE6537A1-D6FC-4f65-9D91-7224C49458BB}">
                  <c15:layout/>
                  <c15:dlblFieldTable>
                    <c15:dlblFTEntry>
                      <c15:txfldGUID>{CE64A961-A24D-46F5-9DB6-43D10D91C493}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63.3</c:v>
                </c:pt>
                <c:pt idx="16">
                  <c:v>61.6</c:v>
                </c:pt>
                <c:pt idx="24">
                  <c:v>62.6</c:v>
                </c:pt>
                <c:pt idx="32">
                  <c:v>60.6</c:v>
                </c:pt>
              </c:numCache>
            </c:numRef>
          </c:xVal>
          <c:yVal>
            <c:numRef>
              <c:f>公会計指標分析・財政指標組合せ分析表!$BP$51:$DC$51</c:f>
              <c:numCache>
                <c:formatCode>#,##0.0;"▲ "#,##0.0</c:formatCode>
                <c:ptCount val="40"/>
                <c:pt idx="0">
                  <c:v>68.599999999999994</c:v>
                </c:pt>
                <c:pt idx="8">
                  <c:v>71.400000000000006</c:v>
                </c:pt>
                <c:pt idx="16">
                  <c:v>77.7</c:v>
                </c:pt>
                <c:pt idx="24">
                  <c:v>85.6</c:v>
                </c:pt>
                <c:pt idx="32">
                  <c:v>79.8</c:v>
                </c:pt>
              </c:numCache>
            </c:numRef>
          </c:yVal>
          <c:smooth val="0"/>
          <c:extLst xmlns:c16r2="http://schemas.microsoft.com/office/drawing/2015/06/chart">
            <c:ext xmlns:c16="http://schemas.microsoft.com/office/drawing/2014/chart" uri="{C3380CC4-5D6E-409C-BE32-E72D297353CC}">
              <c16:uniqueId val="{00000009-2578-4F0F-8EB5-5D193E651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78-4F0F-8EB5-5D193E6510F3}"/>
                </c:ext>
                <c:ext xmlns:c15="http://schemas.microsoft.com/office/drawing/2012/chart" uri="{CE6537A1-D6FC-4f65-9D91-7224C49458BB}">
                  <c15:layout/>
                  <c15:dlblFieldTable>
                    <c15:dlblFTEntry>
                      <c15:txfldGUID>{68E2874A-B54F-4404-B298-2B6F0C57CC4C}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78-4F0F-8EB5-5D193E6510F3}"/>
                </c:ext>
                <c:ext xmlns:c15="http://schemas.microsoft.com/office/drawing/2012/chart" uri="{CE6537A1-D6FC-4f65-9D91-7224C49458BB}">
                  <c15:dlblFieldTable>
                    <c15:dlblFTEntry>
                      <c15:txfldGUID>{6EBB02AE-B61E-4648-91E9-FFD1279EA1C9}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78-4F0F-8EB5-5D193E6510F3}"/>
                </c:ext>
                <c:ext xmlns:c15="http://schemas.microsoft.com/office/drawing/2012/chart" uri="{CE6537A1-D6FC-4f65-9D91-7224C49458BB}">
                  <c15:dlblFieldTable>
                    <c15:dlblFTEntry>
                      <c15:txfldGUID>{38DDDA19-BB9F-4D2F-8B07-C514EFD17D52}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78-4F0F-8EB5-5D193E6510F3}"/>
                </c:ext>
                <c:ext xmlns:c15="http://schemas.microsoft.com/office/drawing/2012/chart" uri="{CE6537A1-D6FC-4f65-9D91-7224C49458BB}">
                  <c15:dlblFieldTable>
                    <c15:dlblFTEntry>
                      <c15:txfldGUID>{4FD72DC2-65B8-4987-897C-1AA8762E88D2}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78-4F0F-8EB5-5D193E6510F3}"/>
                </c:ext>
                <c:ext xmlns:c15="http://schemas.microsoft.com/office/drawing/2012/chart" uri="{CE6537A1-D6FC-4f65-9D91-7224C49458BB}">
                  <c15:dlblFieldTable>
                    <c15:dlblFTEntry>
                      <c15:txfldGUID>{3AC7172B-2210-45DC-A779-8AE5F2BE9466}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78-4F0F-8EB5-5D193E6510F3}"/>
                </c:ext>
                <c:ext xmlns:c15="http://schemas.microsoft.com/office/drawing/2012/chart" uri="{CE6537A1-D6FC-4f65-9D91-7224C49458BB}">
                  <c15:layout/>
                  <c15:dlblFieldTable>
                    <c15:dlblFTEntry>
                      <c15:txfldGUID>{3D8F9A15-74CC-44FF-9530-BDBBF603F491}</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78-4F0F-8EB5-5D193E6510F3}"/>
                </c:ext>
                <c:ext xmlns:c15="http://schemas.microsoft.com/office/drawing/2012/chart" uri="{CE6537A1-D6FC-4f65-9D91-7224C49458BB}">
                  <c15:layout/>
                  <c15:dlblFieldTable>
                    <c15:dlblFTEntry>
                      <c15:txfldGUID>{FECE8CB7-2966-41C6-BC16-4BF896DA47CB}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3479159743989385E-2"/>
                  <c:y val="-5.1239560210026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78-4F0F-8EB5-5D193E6510F3}"/>
                </c:ext>
                <c:ext xmlns:c15="http://schemas.microsoft.com/office/drawing/2012/chart" uri="{CE6537A1-D6FC-4f65-9D91-7224C49458BB}">
                  <c15:layout/>
                  <c15:dlblFieldTable>
                    <c15:dlblFTEntry>
                      <c15:txfldGUID>{68E42249-E2AB-45E6-8BEA-5BD074E941AF}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78-4F0F-8EB5-5D193E6510F3}"/>
                </c:ext>
                <c:ext xmlns:c15="http://schemas.microsoft.com/office/drawing/2012/chart" uri="{CE6537A1-D6FC-4f65-9D91-7224C49458BB}">
                  <c15:layout/>
                  <c15:dlblFieldTable>
                    <c15:dlblFTEntry>
                      <c15:txfldGUID>{AC85579D-0F28-46BC-9E86-F0DB26883644}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2578-4F0F-8EB5-5D193E6510F3}"/>
            </c:ext>
          </c:extLst>
        </c:ser>
        <c:dLbls>
          <c:showLegendKey val="0"/>
          <c:showVal val="1"/>
          <c:showCatName val="0"/>
          <c:showSerName val="0"/>
          <c:showPercent val="0"/>
          <c:showBubbleSize val="0"/>
        </c:dLbls>
        <c:axId val="490164144"/>
        <c:axId val="490166496"/>
      </c:scatterChart>
      <c:valAx>
        <c:axId val="490164144"/>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66496"/>
        <c:crosses val="autoZero"/>
        <c:crossBetween val="midCat"/>
      </c:valAx>
      <c:valAx>
        <c:axId val="490166496"/>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16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BF-404D-89CF-FA85B7D47B3D}"/>
                </c:ext>
                <c:ext xmlns:c15="http://schemas.microsoft.com/office/drawing/2012/chart" uri="{CE6537A1-D6FC-4f65-9D91-7224C49458BB}">
                  <c15:dlblFieldTable>
                    <c15:dlblFTEntry>
                      <c15:txfldGUID>{6C7CC380-B211-46AC-B459-C061E134C661}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BF-404D-89CF-FA85B7D47B3D}"/>
                </c:ext>
                <c:ext xmlns:c15="http://schemas.microsoft.com/office/drawing/2012/chart" uri="{CE6537A1-D6FC-4f65-9D91-7224C49458BB}">
                  <c15:dlblFieldTable>
                    <c15:dlblFTEntry>
                      <c15:txfldGUID>{C3FB61CB-C4CF-40B5-9DA5-D9371A677C3D}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BF-404D-89CF-FA85B7D47B3D}"/>
                </c:ext>
                <c:ext xmlns:c15="http://schemas.microsoft.com/office/drawing/2012/chart" uri="{CE6537A1-D6FC-4f65-9D91-7224C49458BB}">
                  <c15:dlblFieldTable>
                    <c15:dlblFTEntry>
                      <c15:txfldGUID>{E2A2530E-7D42-4776-85DF-68A9DAD0AD54}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BF-404D-89CF-FA85B7D47B3D}"/>
                </c:ext>
                <c:ext xmlns:c15="http://schemas.microsoft.com/office/drawing/2012/chart" uri="{CE6537A1-D6FC-4f65-9D91-7224C49458BB}">
                  <c15:dlblFieldTable>
                    <c15:dlblFTEntry>
                      <c15:txfldGUID>{2003F185-790C-4125-AFA3-9A077685B549}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BF-404D-89CF-FA85B7D47B3D}"/>
                </c:ext>
                <c:ext xmlns:c15="http://schemas.microsoft.com/office/drawing/2012/chart" uri="{CE6537A1-D6FC-4f65-9D91-7224C49458BB}">
                  <c15:dlblFieldTable>
                    <c15:dlblFTEntry>
                      <c15:txfldGUID>{36740CD4-3963-49DE-98FB-E8A8EDCCFAA8}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BF-404D-89CF-FA85B7D47B3D}"/>
                </c:ext>
                <c:ext xmlns:c15="http://schemas.microsoft.com/office/drawing/2012/chart" uri="{CE6537A1-D6FC-4f65-9D91-7224C49458BB}">
                  <c15:dlblFieldTable>
                    <c15:dlblFTEntry>
                      <c15:txfldGUID>{A7DC9876-41A9-4F38-B561-EEC611E9BDB7}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BF-404D-89CF-FA85B7D47B3D}"/>
                </c:ext>
                <c:ext xmlns:c15="http://schemas.microsoft.com/office/drawing/2012/chart" uri="{CE6537A1-D6FC-4f65-9D91-7224C49458BB}">
                  <c15:dlblFieldTable>
                    <c15:dlblFTEntry>
                      <c15:txfldGUID>{2149EC52-2CA3-4A4C-B798-17EA304B736A}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BF-404D-89CF-FA85B7D47B3D}"/>
                </c:ext>
                <c:ext xmlns:c15="http://schemas.microsoft.com/office/drawing/2012/chart" uri="{CE6537A1-D6FC-4f65-9D91-7224C49458BB}">
                  <c15:dlblFieldTable>
                    <c15:dlblFTEntry>
                      <c15:txfldGUID>{556B039C-6DB5-478A-AEE1-9C901E70FCEB}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BF-404D-89CF-FA85B7D47B3D}"/>
                </c:ext>
                <c:ext xmlns:c15="http://schemas.microsoft.com/office/drawing/2012/chart" uri="{CE6537A1-D6FC-4f65-9D91-7224C49458BB}">
                  <c15:dlblFieldTable>
                    <c15:dlblFTEntry>
                      <c15:txfldGUID>{F353754E-6D51-4E16-BE53-82D38A8272C7}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9.3000000000000007</c:v>
                </c:pt>
                <c:pt idx="16">
                  <c:v>9.1999999999999993</c:v>
                </c:pt>
                <c:pt idx="24">
                  <c:v>8.5</c:v>
                </c:pt>
                <c:pt idx="32">
                  <c:v>7.6</c:v>
                </c:pt>
              </c:numCache>
            </c:numRef>
          </c:xVal>
          <c:yVal>
            <c:numRef>
              <c:f>公会計指標分析・財政指標組合せ分析表!$BP$73:$DC$73</c:f>
              <c:numCache>
                <c:formatCode>#,##0.0;"▲ "#,##0.0</c:formatCode>
                <c:ptCount val="40"/>
                <c:pt idx="0">
                  <c:v>68.599999999999994</c:v>
                </c:pt>
                <c:pt idx="8">
                  <c:v>71.400000000000006</c:v>
                </c:pt>
                <c:pt idx="16">
                  <c:v>77.7</c:v>
                </c:pt>
                <c:pt idx="24">
                  <c:v>85.6</c:v>
                </c:pt>
                <c:pt idx="32">
                  <c:v>79.8</c:v>
                </c:pt>
              </c:numCache>
            </c:numRef>
          </c:yVal>
          <c:smooth val="0"/>
          <c:extLst xmlns:c16r2="http://schemas.microsoft.com/office/drawing/2015/06/chart">
            <c:ext xmlns:c16="http://schemas.microsoft.com/office/drawing/2014/chart" uri="{C3380CC4-5D6E-409C-BE32-E72D297353CC}">
              <c16:uniqueId val="{00000009-9DBF-404D-89CF-FA85B7D47B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BF-404D-89CF-FA85B7D47B3D}"/>
                </c:ext>
                <c:ext xmlns:c15="http://schemas.microsoft.com/office/drawing/2012/chart" uri="{CE6537A1-D6FC-4f65-9D91-7224C49458BB}">
                  <c15:dlblFieldTable>
                    <c15:dlblFTEntry>
                      <c15:txfldGUID>{087BEEB6-AB77-4CAE-850A-D49527A31DC0}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BF-404D-89CF-FA85B7D47B3D}"/>
                </c:ext>
                <c:ext xmlns:c15="http://schemas.microsoft.com/office/drawing/2012/chart" uri="{CE6537A1-D6FC-4f65-9D91-7224C49458BB}">
                  <c15:dlblFieldTable>
                    <c15:dlblFTEntry>
                      <c15:txfldGUID>{42820376-5650-446C-8140-6EBE3D9F3E77}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BF-404D-89CF-FA85B7D47B3D}"/>
                </c:ext>
                <c:ext xmlns:c15="http://schemas.microsoft.com/office/drawing/2012/chart" uri="{CE6537A1-D6FC-4f65-9D91-7224C49458BB}">
                  <c15:dlblFieldTable>
                    <c15:dlblFTEntry>
                      <c15:txfldGUID>{1FCEF526-16AF-4AAB-96B2-5557C1C4FF27}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BF-404D-89CF-FA85B7D47B3D}"/>
                </c:ext>
                <c:ext xmlns:c15="http://schemas.microsoft.com/office/drawing/2012/chart" uri="{CE6537A1-D6FC-4f65-9D91-7224C49458BB}">
                  <c15:dlblFieldTable>
                    <c15:dlblFTEntry>
                      <c15:txfldGUID>{7369E5D2-E9A8-4A96-B0EA-49BF8BC8780A}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BF-404D-89CF-FA85B7D47B3D}"/>
                </c:ext>
                <c:ext xmlns:c15="http://schemas.microsoft.com/office/drawing/2012/chart" uri="{CE6537A1-D6FC-4f65-9D91-7224C49458BB}">
                  <c15:dlblFieldTable>
                    <c15:dlblFTEntry>
                      <c15:txfldGUID>{FB3C4339-8832-4F00-A2C4-081ED2C76538}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BF-404D-89CF-FA85B7D47B3D}"/>
                </c:ext>
                <c:ext xmlns:c15="http://schemas.microsoft.com/office/drawing/2012/chart" uri="{CE6537A1-D6FC-4f65-9D91-7224C49458BB}">
                  <c15:dlblFieldTable>
                    <c15:dlblFTEntry>
                      <c15:txfldGUID>{24701D59-F40F-4914-A636-8F9A2CD8C77A}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BF-404D-89CF-FA85B7D47B3D}"/>
                </c:ext>
                <c:ext xmlns:c15="http://schemas.microsoft.com/office/drawing/2012/chart" uri="{CE6537A1-D6FC-4f65-9D91-7224C49458BB}">
                  <c15:dlblFieldTable>
                    <c15:dlblFTEntry>
                      <c15:txfldGUID>{323C9B73-93B5-41DD-AA0D-B24C53EDB4FA}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BF-404D-89CF-FA85B7D47B3D}"/>
                </c:ext>
                <c:ext xmlns:c15="http://schemas.microsoft.com/office/drawing/2012/chart" uri="{CE6537A1-D6FC-4f65-9D91-7224C49458BB}">
                  <c15:dlblFieldTable>
                    <c15:dlblFTEntry>
                      <c15:txfldGUID>{80BB4022-4301-4FF5-9978-8E121189A01B}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BF-404D-89CF-FA85B7D47B3D}"/>
                </c:ext>
                <c:ext xmlns:c15="http://schemas.microsoft.com/office/drawing/2012/chart" uri="{CE6537A1-D6FC-4f65-9D91-7224C49458BB}">
                  <c15:dlblFieldTable>
                    <c15:dlblFTEntry>
                      <c15:txfldGUID>{D1D25A75-14AD-4F88-BCA7-5272DC503952}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DBF-404D-89CF-FA85B7D47B3D}"/>
            </c:ext>
          </c:extLst>
        </c:ser>
        <c:dLbls>
          <c:showLegendKey val="0"/>
          <c:showVal val="1"/>
          <c:showCatName val="0"/>
          <c:showSerName val="0"/>
          <c:showPercent val="0"/>
          <c:showBubbleSize val="0"/>
        </c:dLbls>
        <c:axId val="490161792"/>
        <c:axId val="490160224"/>
      </c:scatterChart>
      <c:valAx>
        <c:axId val="490161792"/>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60224"/>
        <c:crosses val="autoZero"/>
        <c:crossBetween val="midCat"/>
      </c:valAx>
      <c:valAx>
        <c:axId val="490160224"/>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161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利根沼田地域農用地総合整備事業（利根沼田望郷ライン）の債務負担行為に基づく支出が終了したものの、庁舎等複合施設整備などの大規模ハード事業に係る借入れが始まったため、今後は、一時的に増加するが、その後また減少していく見込みである。</a:t>
          </a:r>
        </a:p>
        <a:p>
          <a:r>
            <a:rPr kumimoji="1" lang="ja-JP" altLang="en-US" sz="13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割を構成する地方債の現在高を減少させるため、行政改革大綱実施計画に基づき、市債発行額が公債費の元金償還額を上回らないよう配慮して財政の健全化に努めてきたことで、将来負担額全体は微減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った。平成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今後は、将来にわたって健全で安定した財政運営を実現するため、公債費等義務的経費の削減に努める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新型コロナウィルス感染症の影響により、一部の事業（イベントなど）が中止となったことにより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。その他の特定目的基金のついては「合併振興基金」を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百万円を取り崩したこと等により減となった。基金全体としては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短期的には、合併振興基金の取り崩しが続くと見込まれる。中長期的には、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水と緑の大地ふるさとぬまた基金、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森林環境譲与税基金及び次の庁舎整備を見越した庁舎整備基金への計画的な積み立て等に加えて、財政調整基金を確実に機能させるために適正規模内での運用及び積み立てることとしている。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将来の本格的な高齢化社会に備え、福祉事業の振興を図る。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　　　 　沼田市、白沢村及び利根町の合併に伴う住民の一体感の醸成と地域ごとの個性ある振興を図る。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・温泉事業基金　　　 　沼田市温泉休養施設における温泉事業を円滑に運営し、住民福祉の増進と地域の観光振興を図る。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　　地域の特色を活かし、創意工夫を凝らした独創的かつ個性的なふるさとづくりを推進するもの。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・沼田城建設基金　　　沼田城建設に備え、あらかじめ積み立てを行い、その財源とする。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庁舎等複合施設の管理事業等の財源として、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・水と緑の大地ふるさとぬまた基金　　ふるさと納税の増により、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　　　　今後も引き続き、地域振興を推進する各種事業に充当し、ゆるやかに減少していく見込みである。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　　　　次回の庁舎等整備を見据えて積み立てを行う予定のため、ゆるやかに増加していく見込みである。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　　　　今後も指定管理者からの固定納入金の一部を積み立てていく予定であるが、老朽化が進行している温泉休養施設の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大規模更新の財源として取り崩されることが想定されるため、減少していく見込みである。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新型コロナウィルス感染症の影響により、一部の事業（イベントなど）が中止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され、新型コロナウィルス感染症対応地方創生臨時交付金を活用した感染対策事業への転換に伴い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基金の預金利子収入のみ積み立てており、大きな増減はない。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の償還計画においては、起債償還額の急激な増加は見込んでおらず、また一括償還方式での借入れも行ってないため積立額の大幅な増加は予定されていないが、公債費の継続的かつ安定的な確保を図るため今後の借入の状況に応じて適宜、積み立て方法等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年度までに公共施設等の延べ床面積を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％削減するという目標を掲げ、個別施設計画に基づき、老朽化した施設の集約化・複合化や除却を進めている。有形固定資産減価償却率については令和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年度に類似団体平均を下回ったが、これまでの取組の効果が徐々に表れてきていること、また、大規模ハード事業による施設の整備が要因として挙げられる。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1" name="楕円 80"/>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129159</xdr:rowOff>
    </xdr:to>
    <xdr:cxnSp macro="">
      <xdr:nvCxnSpPr>
        <xdr:cNvPr id="82" name="直線コネクタ 81"/>
        <xdr:cNvCxnSpPr/>
      </xdr:nvCxnSpPr>
      <xdr:spPr>
        <a:xfrm flipV="1">
          <a:off x="4051300" y="582955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129159</xdr:rowOff>
    </xdr:to>
    <xdr:cxnSp macro="">
      <xdr:nvCxnSpPr>
        <xdr:cNvPr id="84" name="直線コネクタ 83"/>
        <xdr:cNvCxnSpPr/>
      </xdr:nvCxnSpPr>
      <xdr:spPr>
        <a:xfrm>
          <a:off x="3289300" y="585114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93472</xdr:rowOff>
    </xdr:from>
    <xdr:to>
      <xdr:col>11</xdr:col>
      <xdr:colOff>187325</xdr:colOff>
      <xdr:row>30</xdr:row>
      <xdr:rowOff>23622</xdr:rowOff>
    </xdr:to>
    <xdr:sp macro="" textlink="">
      <xdr:nvSpPr>
        <xdr:cNvPr id="85" name="楕円 84"/>
        <xdr:cNvSpPr/>
      </xdr:nvSpPr>
      <xdr:spPr>
        <a:xfrm>
          <a:off x="247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107569</xdr:rowOff>
    </xdr:from>
    <xdr:to>
      <xdr:col>15</xdr:col>
      <xdr:colOff>136525</xdr:colOff>
      <xdr:row>29</xdr:row>
      <xdr:rowOff>144272</xdr:rowOff>
    </xdr:to>
    <xdr:cxnSp macro="">
      <xdr:nvCxnSpPr>
        <xdr:cNvPr id="86" name="直線コネクタ 85"/>
        <xdr:cNvCxnSpPr/>
      </xdr:nvCxnSpPr>
      <xdr:spPr>
        <a:xfrm flipV="1">
          <a:off x="2527300" y="585114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楕円 86"/>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144272</xdr:rowOff>
    </xdr:to>
    <xdr:cxnSp macro="">
      <xdr:nvCxnSpPr>
        <xdr:cNvPr id="88" name="直線コネクタ 87"/>
        <xdr:cNvCxnSpPr/>
      </xdr:nvCxnSpPr>
      <xdr:spPr>
        <a:xfrm>
          <a:off x="1765300" y="585978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93" name="n_1mainValue有形固定資産減価償却率"/>
        <xdr:cNvSpPr txBox="1"/>
      </xdr:nvSpPr>
      <xdr:spPr>
        <a:xfrm>
          <a:off x="38360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149496</xdr:rowOff>
    </xdr:from>
    <xdr:ext cx="405111" cy="259045"/>
    <xdr:sp macro="" textlink="">
      <xdr:nvSpPr>
        <xdr:cNvPr id="94" name="n_2mainValue有形固定資産減価償却率"/>
        <xdr:cNvSpPr txBox="1"/>
      </xdr:nvSpPr>
      <xdr:spPr>
        <a:xfrm>
          <a:off x="3086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14749</xdr:rowOff>
    </xdr:from>
    <xdr:ext cx="405111" cy="259045"/>
    <xdr:sp macro="" textlink="">
      <xdr:nvSpPr>
        <xdr:cNvPr id="95" name="n_3mainValue有形固定資産減価償却率"/>
        <xdr:cNvSpPr txBox="1"/>
      </xdr:nvSpPr>
      <xdr:spPr>
        <a:xfrm>
          <a:off x="2324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である。要因として、庁舎等複合施設整備事業や給食センター整備事業などの大規模ハード事業に地方債を活用したため将来負担額が高いことが挙げられる。大規模ハード事業も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年度で一定の区切りとなることから地方債に依存しすぎることのない財政運営を推進し、数値の改善に努める。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143444</xdr:rowOff>
    </xdr:from>
    <xdr:to>
      <xdr:col>76</xdr:col>
      <xdr:colOff>73025</xdr:colOff>
      <xdr:row>33</xdr:row>
      <xdr:rowOff>73594</xdr:rowOff>
    </xdr:to>
    <xdr:sp macro="" textlink="">
      <xdr:nvSpPr>
        <xdr:cNvPr id="143" name="楕円 142"/>
        <xdr:cNvSpPr/>
      </xdr:nvSpPr>
      <xdr:spPr>
        <a:xfrm>
          <a:off x="14744700" y="6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121871</xdr:rowOff>
    </xdr:from>
    <xdr:ext cx="560923" cy="259045"/>
    <xdr:sp macro="" textlink="">
      <xdr:nvSpPr>
        <xdr:cNvPr id="144" name="債務償還比率該当値テキスト"/>
        <xdr:cNvSpPr txBox="1"/>
      </xdr:nvSpPr>
      <xdr:spPr>
        <a:xfrm>
          <a:off x="14846300" y="63797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104993</xdr:rowOff>
    </xdr:from>
    <xdr:to>
      <xdr:col>72</xdr:col>
      <xdr:colOff>123825</xdr:colOff>
      <xdr:row>33</xdr:row>
      <xdr:rowOff>35143</xdr:rowOff>
    </xdr:to>
    <xdr:sp macro="" textlink="">
      <xdr:nvSpPr>
        <xdr:cNvPr id="145" name="楕円 144"/>
        <xdr:cNvSpPr/>
      </xdr:nvSpPr>
      <xdr:spPr>
        <a:xfrm>
          <a:off x="14033500" y="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155793</xdr:rowOff>
    </xdr:from>
    <xdr:to>
      <xdr:col>76</xdr:col>
      <xdr:colOff>22225</xdr:colOff>
      <xdr:row>33</xdr:row>
      <xdr:rowOff>22794</xdr:rowOff>
    </xdr:to>
    <xdr:cxnSp macro="">
      <xdr:nvCxnSpPr>
        <xdr:cNvPr id="146" name="直線コネクタ 145"/>
        <xdr:cNvCxnSpPr/>
      </xdr:nvCxnSpPr>
      <xdr:spPr>
        <a:xfrm>
          <a:off x="14084300" y="6413718"/>
          <a:ext cx="711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60954</xdr:rowOff>
    </xdr:from>
    <xdr:to>
      <xdr:col>68</xdr:col>
      <xdr:colOff>123825</xdr:colOff>
      <xdr:row>31</xdr:row>
      <xdr:rowOff>162554</xdr:rowOff>
    </xdr:to>
    <xdr:sp macro="" textlink="">
      <xdr:nvSpPr>
        <xdr:cNvPr id="147" name="楕円 146"/>
        <xdr:cNvSpPr/>
      </xdr:nvSpPr>
      <xdr:spPr>
        <a:xfrm>
          <a:off x="13271500" y="61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111754</xdr:rowOff>
    </xdr:from>
    <xdr:to>
      <xdr:col>72</xdr:col>
      <xdr:colOff>73025</xdr:colOff>
      <xdr:row>32</xdr:row>
      <xdr:rowOff>155793</xdr:rowOff>
    </xdr:to>
    <xdr:cxnSp macro="">
      <xdr:nvCxnSpPr>
        <xdr:cNvPr id="148" name="直線コネクタ 147"/>
        <xdr:cNvCxnSpPr/>
      </xdr:nvCxnSpPr>
      <xdr:spPr>
        <a:xfrm>
          <a:off x="13322300" y="6198229"/>
          <a:ext cx="762000" cy="2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138539</xdr:rowOff>
    </xdr:from>
    <xdr:to>
      <xdr:col>64</xdr:col>
      <xdr:colOff>123825</xdr:colOff>
      <xdr:row>31</xdr:row>
      <xdr:rowOff>68689</xdr:rowOff>
    </xdr:to>
    <xdr:sp macro="" textlink="">
      <xdr:nvSpPr>
        <xdr:cNvPr id="149" name="楕円 148"/>
        <xdr:cNvSpPr/>
      </xdr:nvSpPr>
      <xdr:spPr>
        <a:xfrm>
          <a:off x="12509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17889</xdr:rowOff>
    </xdr:from>
    <xdr:to>
      <xdr:col>68</xdr:col>
      <xdr:colOff>73025</xdr:colOff>
      <xdr:row>31</xdr:row>
      <xdr:rowOff>111754</xdr:rowOff>
    </xdr:to>
    <xdr:cxnSp macro="">
      <xdr:nvCxnSpPr>
        <xdr:cNvPr id="150" name="直線コネクタ 149"/>
        <xdr:cNvCxnSpPr/>
      </xdr:nvCxnSpPr>
      <xdr:spPr>
        <a:xfrm>
          <a:off x="12560300" y="6104364"/>
          <a:ext cx="7620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99163</xdr:rowOff>
    </xdr:from>
    <xdr:to>
      <xdr:col>60</xdr:col>
      <xdr:colOff>123825</xdr:colOff>
      <xdr:row>31</xdr:row>
      <xdr:rowOff>29313</xdr:rowOff>
    </xdr:to>
    <xdr:sp macro="" textlink="">
      <xdr:nvSpPr>
        <xdr:cNvPr id="151" name="楕円 150"/>
        <xdr:cNvSpPr/>
      </xdr:nvSpPr>
      <xdr:spPr>
        <a:xfrm>
          <a:off x="11747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149963</xdr:rowOff>
    </xdr:from>
    <xdr:to>
      <xdr:col>64</xdr:col>
      <xdr:colOff>73025</xdr:colOff>
      <xdr:row>31</xdr:row>
      <xdr:rowOff>17889</xdr:rowOff>
    </xdr:to>
    <xdr:cxnSp macro="">
      <xdr:nvCxnSpPr>
        <xdr:cNvPr id="152" name="直線コネクタ 151"/>
        <xdr:cNvCxnSpPr/>
      </xdr:nvCxnSpPr>
      <xdr:spPr>
        <a:xfrm>
          <a:off x="11798300" y="606498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26270</xdr:rowOff>
    </xdr:from>
    <xdr:ext cx="560923" cy="259045"/>
    <xdr:sp macro="" textlink="">
      <xdr:nvSpPr>
        <xdr:cNvPr id="157" name="n_1mainValue債務償還比率"/>
        <xdr:cNvSpPr txBox="1"/>
      </xdr:nvSpPr>
      <xdr:spPr>
        <a:xfrm>
          <a:off x="13791138" y="6455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153681</xdr:rowOff>
    </xdr:from>
    <xdr:ext cx="469744" cy="259045"/>
    <xdr:sp macro="" textlink="">
      <xdr:nvSpPr>
        <xdr:cNvPr id="158" name="n_2mainValue債務償還比率"/>
        <xdr:cNvSpPr txBox="1"/>
      </xdr:nvSpPr>
      <xdr:spPr>
        <a:xfrm>
          <a:off x="13087427" y="62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59816</xdr:rowOff>
    </xdr:from>
    <xdr:ext cx="469744" cy="259045"/>
    <xdr:sp macro="" textlink="">
      <xdr:nvSpPr>
        <xdr:cNvPr id="159" name="n_3mainValue債務償還比率"/>
        <xdr:cNvSpPr txBox="1"/>
      </xdr:nvSpPr>
      <xdr:spPr>
        <a:xfrm>
          <a:off x="12325427" y="61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20440</xdr:rowOff>
    </xdr:from>
    <xdr:ext cx="469744" cy="259045"/>
    <xdr:sp macro="" textlink="">
      <xdr:nvSpPr>
        <xdr:cNvPr id="160" name="n_4mainValue債務償還比率"/>
        <xdr:cNvSpPr txBox="1"/>
      </xdr:nvSpPr>
      <xdr:spPr>
        <a:xfrm>
          <a:off x="11563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3" name="楕円 72"/>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4"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66675</xdr:rowOff>
    </xdr:to>
    <xdr:cxnSp macro="">
      <xdr:nvCxnSpPr>
        <xdr:cNvPr id="76" name="直線コネクタ 75"/>
        <xdr:cNvCxnSpPr/>
      </xdr:nvCxnSpPr>
      <xdr:spPr>
        <a:xfrm>
          <a:off x="3797300" y="6581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66675</xdr:rowOff>
    </xdr:to>
    <xdr:cxnSp macro="">
      <xdr:nvCxnSpPr>
        <xdr:cNvPr id="78" name="直線コネクタ 77"/>
        <xdr:cNvCxnSpPr/>
      </xdr:nvCxnSpPr>
      <xdr:spPr>
        <a:xfrm>
          <a:off x="2908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30480</xdr:rowOff>
    </xdr:to>
    <xdr:cxnSp macro="">
      <xdr:nvCxnSpPr>
        <xdr:cNvPr id="80" name="直線コネクタ 79"/>
        <xdr:cNvCxnSpPr/>
      </xdr:nvCxnSpPr>
      <xdr:spPr>
        <a:xfrm>
          <a:off x="2019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37</xdr:row>
      <xdr:rowOff>169545</xdr:rowOff>
    </xdr:to>
    <xdr:cxnSp macro="">
      <xdr:nvCxnSpPr>
        <xdr:cNvPr id="82" name="直線コネクタ 81"/>
        <xdr:cNvCxnSpPr/>
      </xdr:nvCxnSpPr>
      <xdr:spPr>
        <a:xfrm>
          <a:off x="1130300" y="647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5732</xdr:rowOff>
    </xdr:from>
    <xdr:ext cx="405111" cy="259045"/>
    <xdr:sp macro="" textlink="">
      <xdr:nvSpPr>
        <xdr:cNvPr id="90" name="n_4mainValue【道路】&#10;有形固定資産減価償却率"/>
        <xdr:cNvSpPr txBox="1"/>
      </xdr:nvSpPr>
      <xdr:spPr>
        <a:xfrm>
          <a:off x="927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61344</xdr:rowOff>
    </xdr:from>
    <xdr:to>
      <xdr:col>55</xdr:col>
      <xdr:colOff>50800</xdr:colOff>
      <xdr:row>40</xdr:row>
      <xdr:rowOff>162944</xdr:rowOff>
    </xdr:to>
    <xdr:sp macro="" textlink="">
      <xdr:nvSpPr>
        <xdr:cNvPr id="132" name="楕円 131"/>
        <xdr:cNvSpPr/>
      </xdr:nvSpPr>
      <xdr:spPr>
        <a:xfrm>
          <a:off x="10426700" y="69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84221</xdr:rowOff>
    </xdr:from>
    <xdr:ext cx="534377" cy="259045"/>
    <xdr:sp macro="" textlink="">
      <xdr:nvSpPr>
        <xdr:cNvPr id="133" name="【道路】&#10;一人当たり延長該当値テキスト"/>
        <xdr:cNvSpPr txBox="1"/>
      </xdr:nvSpPr>
      <xdr:spPr>
        <a:xfrm>
          <a:off x="10515600"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62466</xdr:rowOff>
    </xdr:from>
    <xdr:to>
      <xdr:col>50</xdr:col>
      <xdr:colOff>165100</xdr:colOff>
      <xdr:row>40</xdr:row>
      <xdr:rowOff>164066</xdr:rowOff>
    </xdr:to>
    <xdr:sp macro="" textlink="">
      <xdr:nvSpPr>
        <xdr:cNvPr id="134" name="楕円 133"/>
        <xdr:cNvSpPr/>
      </xdr:nvSpPr>
      <xdr:spPr>
        <a:xfrm>
          <a:off x="9588500" y="6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112144</xdr:rowOff>
    </xdr:from>
    <xdr:to>
      <xdr:col>55</xdr:col>
      <xdr:colOff>0</xdr:colOff>
      <xdr:row>40</xdr:row>
      <xdr:rowOff>113266</xdr:rowOff>
    </xdr:to>
    <xdr:cxnSp macro="">
      <xdr:nvCxnSpPr>
        <xdr:cNvPr id="135" name="直線コネクタ 134"/>
        <xdr:cNvCxnSpPr/>
      </xdr:nvCxnSpPr>
      <xdr:spPr>
        <a:xfrm flipV="1">
          <a:off x="9639300" y="6970144"/>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67745</xdr:rowOff>
    </xdr:from>
    <xdr:to>
      <xdr:col>46</xdr:col>
      <xdr:colOff>38100</xdr:colOff>
      <xdr:row>40</xdr:row>
      <xdr:rowOff>169345</xdr:rowOff>
    </xdr:to>
    <xdr:sp macro="" textlink="">
      <xdr:nvSpPr>
        <xdr:cNvPr id="136" name="楕円 135"/>
        <xdr:cNvSpPr/>
      </xdr:nvSpPr>
      <xdr:spPr>
        <a:xfrm>
          <a:off x="8699500" y="6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113266</xdr:rowOff>
    </xdr:from>
    <xdr:to>
      <xdr:col>50</xdr:col>
      <xdr:colOff>114300</xdr:colOff>
      <xdr:row>40</xdr:row>
      <xdr:rowOff>118545</xdr:rowOff>
    </xdr:to>
    <xdr:cxnSp macro="">
      <xdr:nvCxnSpPr>
        <xdr:cNvPr id="137" name="直線コネクタ 136"/>
        <xdr:cNvCxnSpPr/>
      </xdr:nvCxnSpPr>
      <xdr:spPr>
        <a:xfrm flipV="1">
          <a:off x="8750300" y="697126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73689</xdr:rowOff>
    </xdr:from>
    <xdr:to>
      <xdr:col>41</xdr:col>
      <xdr:colOff>101600</xdr:colOff>
      <xdr:row>41</xdr:row>
      <xdr:rowOff>3839</xdr:rowOff>
    </xdr:to>
    <xdr:sp macro="" textlink="">
      <xdr:nvSpPr>
        <xdr:cNvPr id="138" name="楕円 137"/>
        <xdr:cNvSpPr/>
      </xdr:nvSpPr>
      <xdr:spPr>
        <a:xfrm>
          <a:off x="7810500" y="69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118545</xdr:rowOff>
    </xdr:from>
    <xdr:to>
      <xdr:col>45</xdr:col>
      <xdr:colOff>177800</xdr:colOff>
      <xdr:row>40</xdr:row>
      <xdr:rowOff>124489</xdr:rowOff>
    </xdr:to>
    <xdr:cxnSp macro="">
      <xdr:nvCxnSpPr>
        <xdr:cNvPr id="139" name="直線コネクタ 138"/>
        <xdr:cNvCxnSpPr/>
      </xdr:nvCxnSpPr>
      <xdr:spPr>
        <a:xfrm flipV="1">
          <a:off x="7861300" y="69765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52876</xdr:rowOff>
    </xdr:from>
    <xdr:to>
      <xdr:col>36</xdr:col>
      <xdr:colOff>165100</xdr:colOff>
      <xdr:row>40</xdr:row>
      <xdr:rowOff>154476</xdr:rowOff>
    </xdr:to>
    <xdr:sp macro="" textlink="">
      <xdr:nvSpPr>
        <xdr:cNvPr id="140" name="楕円 139"/>
        <xdr:cNvSpPr/>
      </xdr:nvSpPr>
      <xdr:spPr>
        <a:xfrm>
          <a:off x="6921500" y="69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103676</xdr:rowOff>
    </xdr:from>
    <xdr:to>
      <xdr:col>41</xdr:col>
      <xdr:colOff>50800</xdr:colOff>
      <xdr:row>40</xdr:row>
      <xdr:rowOff>124489</xdr:rowOff>
    </xdr:to>
    <xdr:cxnSp macro="">
      <xdr:nvCxnSpPr>
        <xdr:cNvPr id="141" name="直線コネクタ 140"/>
        <xdr:cNvCxnSpPr/>
      </xdr:nvCxnSpPr>
      <xdr:spPr>
        <a:xfrm>
          <a:off x="6972300" y="6961676"/>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9143</xdr:rowOff>
    </xdr:from>
    <xdr:ext cx="534377" cy="259045"/>
    <xdr:sp macro="" textlink="">
      <xdr:nvSpPr>
        <xdr:cNvPr id="146" name="n_1mainValue【道路】&#10;一人当たり延長"/>
        <xdr:cNvSpPr txBox="1"/>
      </xdr:nvSpPr>
      <xdr:spPr>
        <a:xfrm>
          <a:off x="9359411" y="66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14422</xdr:rowOff>
    </xdr:from>
    <xdr:ext cx="534377" cy="259045"/>
    <xdr:sp macro="" textlink="">
      <xdr:nvSpPr>
        <xdr:cNvPr id="147" name="n_2mainValue【道路】&#10;一人当たり延長"/>
        <xdr:cNvSpPr txBox="1"/>
      </xdr:nvSpPr>
      <xdr:spPr>
        <a:xfrm>
          <a:off x="8483111" y="67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20366</xdr:rowOff>
    </xdr:from>
    <xdr:ext cx="534377" cy="259045"/>
    <xdr:sp macro="" textlink="">
      <xdr:nvSpPr>
        <xdr:cNvPr id="148" name="n_3mainValue【道路】&#10;一人当たり延長"/>
        <xdr:cNvSpPr txBox="1"/>
      </xdr:nvSpPr>
      <xdr:spPr>
        <a:xfrm>
          <a:off x="7594111" y="67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171003</xdr:rowOff>
    </xdr:from>
    <xdr:ext cx="534377" cy="259045"/>
    <xdr:sp macro="" textlink="">
      <xdr:nvSpPr>
        <xdr:cNvPr id="149" name="n_4mainValue【道路】&#10;一人当たり延長"/>
        <xdr:cNvSpPr txBox="1"/>
      </xdr:nvSpPr>
      <xdr:spPr>
        <a:xfrm>
          <a:off x="6705111" y="66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9" name="楕円 188"/>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134002</xdr:rowOff>
    </xdr:from>
    <xdr:ext cx="405111" cy="259045"/>
    <xdr:sp macro="" textlink="">
      <xdr:nvSpPr>
        <xdr:cNvPr id="190" name="【橋りょう・トンネル】&#10;有形固定資産減価償却率該当値テキスト"/>
        <xdr:cNvSpPr txBox="1"/>
      </xdr:nvSpPr>
      <xdr:spPr>
        <a:xfrm>
          <a:off x="46736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61</xdr:row>
      <xdr:rowOff>161925</xdr:rowOff>
    </xdr:to>
    <xdr:cxnSp macro="">
      <xdr:nvCxnSpPr>
        <xdr:cNvPr id="192" name="直線コネクタ 191"/>
        <xdr:cNvCxnSpPr/>
      </xdr:nvCxnSpPr>
      <xdr:spPr>
        <a:xfrm>
          <a:off x="3797300" y="10618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3" name="楕円 192"/>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160020</xdr:rowOff>
    </xdr:to>
    <xdr:cxnSp macro="">
      <xdr:nvCxnSpPr>
        <xdr:cNvPr id="194" name="直線コネクタ 193"/>
        <xdr:cNvCxnSpPr/>
      </xdr:nvCxnSpPr>
      <xdr:spPr>
        <a:xfrm>
          <a:off x="2908300" y="10591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133350</xdr:rowOff>
    </xdr:to>
    <xdr:cxnSp macro="">
      <xdr:nvCxnSpPr>
        <xdr:cNvPr id="196" name="直線コネクタ 195"/>
        <xdr:cNvCxnSpPr/>
      </xdr:nvCxnSpPr>
      <xdr:spPr>
        <a:xfrm>
          <a:off x="2019300" y="1056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macro="" textlink="">
      <xdr:nvSpPr>
        <xdr:cNvPr id="197" name="楕円 196"/>
        <xdr:cNvSpPr/>
      </xdr:nvSpPr>
      <xdr:spPr>
        <a:xfrm>
          <a:off x="107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104775</xdr:rowOff>
    </xdr:to>
    <xdr:cxnSp macro="">
      <xdr:nvCxnSpPr>
        <xdr:cNvPr id="198" name="直線コネクタ 197"/>
        <xdr:cNvCxnSpPr/>
      </xdr:nvCxnSpPr>
      <xdr:spPr>
        <a:xfrm>
          <a:off x="1130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55897</xdr:rowOff>
    </xdr:from>
    <xdr:ext cx="405111" cy="259045"/>
    <xdr:sp macro="" textlink="">
      <xdr:nvSpPr>
        <xdr:cNvPr id="203" name="n_1mainValue【橋りょう・トンネル】&#10;有形固定資産減価償却率"/>
        <xdr:cNvSpPr txBox="1"/>
      </xdr:nvSpPr>
      <xdr:spPr>
        <a:xfrm>
          <a:off x="35820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29227</xdr:rowOff>
    </xdr:from>
    <xdr:ext cx="405111" cy="259045"/>
    <xdr:sp macro="" textlink="">
      <xdr:nvSpPr>
        <xdr:cNvPr id="204" name="n_2mainValue【橋りょう・トンネル】&#10;有形固定資産減価償却率"/>
        <xdr:cNvSpPr txBox="1"/>
      </xdr:nvSpPr>
      <xdr:spPr>
        <a:xfrm>
          <a:off x="27057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5" name="n_3main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143527</xdr:rowOff>
    </xdr:from>
    <xdr:ext cx="405111" cy="259045"/>
    <xdr:sp macro="" textlink="">
      <xdr:nvSpPr>
        <xdr:cNvPr id="206" name="n_4mainValue【橋りょう・トンネル】&#10;有形固定資産減価償却率"/>
        <xdr:cNvSpPr txBox="1"/>
      </xdr:nvSpPr>
      <xdr:spPr>
        <a:xfrm>
          <a:off x="927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124697</xdr:rowOff>
    </xdr:from>
    <xdr:to>
      <xdr:col>55</xdr:col>
      <xdr:colOff>50800</xdr:colOff>
      <xdr:row>63</xdr:row>
      <xdr:rowOff>54847</xdr:rowOff>
    </xdr:to>
    <xdr:sp macro="" textlink="">
      <xdr:nvSpPr>
        <xdr:cNvPr id="246" name="楕円 245"/>
        <xdr:cNvSpPr/>
      </xdr:nvSpPr>
      <xdr:spPr>
        <a:xfrm>
          <a:off x="10426700" y="107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103124</xdr:rowOff>
    </xdr:from>
    <xdr:ext cx="599010" cy="259045"/>
    <xdr:sp macro="" textlink="">
      <xdr:nvSpPr>
        <xdr:cNvPr id="247" name="【橋りょう・トンネル】&#10;一人当たり有形固定資産（償却資産）額該当値テキスト"/>
        <xdr:cNvSpPr txBox="1"/>
      </xdr:nvSpPr>
      <xdr:spPr>
        <a:xfrm>
          <a:off x="10515600" y="1073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128267</xdr:rowOff>
    </xdr:from>
    <xdr:to>
      <xdr:col>50</xdr:col>
      <xdr:colOff>165100</xdr:colOff>
      <xdr:row>63</xdr:row>
      <xdr:rowOff>58417</xdr:rowOff>
    </xdr:to>
    <xdr:sp macro="" textlink="">
      <xdr:nvSpPr>
        <xdr:cNvPr id="248" name="楕円 247"/>
        <xdr:cNvSpPr/>
      </xdr:nvSpPr>
      <xdr:spPr>
        <a:xfrm>
          <a:off x="9588500" y="107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4047</xdr:rowOff>
    </xdr:from>
    <xdr:to>
      <xdr:col>55</xdr:col>
      <xdr:colOff>0</xdr:colOff>
      <xdr:row>63</xdr:row>
      <xdr:rowOff>7617</xdr:rowOff>
    </xdr:to>
    <xdr:cxnSp macro="">
      <xdr:nvCxnSpPr>
        <xdr:cNvPr id="249" name="直線コネクタ 248"/>
        <xdr:cNvCxnSpPr/>
      </xdr:nvCxnSpPr>
      <xdr:spPr>
        <a:xfrm flipV="1">
          <a:off x="9639300" y="1080539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132199</xdr:rowOff>
    </xdr:from>
    <xdr:to>
      <xdr:col>46</xdr:col>
      <xdr:colOff>38100</xdr:colOff>
      <xdr:row>63</xdr:row>
      <xdr:rowOff>62349</xdr:rowOff>
    </xdr:to>
    <xdr:sp macro="" textlink="">
      <xdr:nvSpPr>
        <xdr:cNvPr id="250" name="楕円 249"/>
        <xdr:cNvSpPr/>
      </xdr:nvSpPr>
      <xdr:spPr>
        <a:xfrm>
          <a:off x="8699500" y="10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7617</xdr:rowOff>
    </xdr:from>
    <xdr:to>
      <xdr:col>50</xdr:col>
      <xdr:colOff>114300</xdr:colOff>
      <xdr:row>63</xdr:row>
      <xdr:rowOff>11549</xdr:rowOff>
    </xdr:to>
    <xdr:cxnSp macro="">
      <xdr:nvCxnSpPr>
        <xdr:cNvPr id="251" name="直線コネクタ 250"/>
        <xdr:cNvCxnSpPr/>
      </xdr:nvCxnSpPr>
      <xdr:spPr>
        <a:xfrm flipV="1">
          <a:off x="8750300" y="1080896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136255</xdr:rowOff>
    </xdr:from>
    <xdr:to>
      <xdr:col>41</xdr:col>
      <xdr:colOff>101600</xdr:colOff>
      <xdr:row>63</xdr:row>
      <xdr:rowOff>66405</xdr:rowOff>
    </xdr:to>
    <xdr:sp macro="" textlink="">
      <xdr:nvSpPr>
        <xdr:cNvPr id="252" name="楕円 251"/>
        <xdr:cNvSpPr/>
      </xdr:nvSpPr>
      <xdr:spPr>
        <a:xfrm>
          <a:off x="7810500" y="10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11549</xdr:rowOff>
    </xdr:from>
    <xdr:to>
      <xdr:col>45</xdr:col>
      <xdr:colOff>177800</xdr:colOff>
      <xdr:row>63</xdr:row>
      <xdr:rowOff>15605</xdr:rowOff>
    </xdr:to>
    <xdr:cxnSp macro="">
      <xdr:nvCxnSpPr>
        <xdr:cNvPr id="253" name="直線コネクタ 252"/>
        <xdr:cNvCxnSpPr/>
      </xdr:nvCxnSpPr>
      <xdr:spPr>
        <a:xfrm flipV="1">
          <a:off x="7861300" y="10812899"/>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139403</xdr:rowOff>
    </xdr:from>
    <xdr:to>
      <xdr:col>36</xdr:col>
      <xdr:colOff>165100</xdr:colOff>
      <xdr:row>63</xdr:row>
      <xdr:rowOff>69553</xdr:rowOff>
    </xdr:to>
    <xdr:sp macro="" textlink="">
      <xdr:nvSpPr>
        <xdr:cNvPr id="254" name="楕円 253"/>
        <xdr:cNvSpPr/>
      </xdr:nvSpPr>
      <xdr:spPr>
        <a:xfrm>
          <a:off x="6921500" y="107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15605</xdr:rowOff>
    </xdr:from>
    <xdr:to>
      <xdr:col>41</xdr:col>
      <xdr:colOff>50800</xdr:colOff>
      <xdr:row>63</xdr:row>
      <xdr:rowOff>18753</xdr:rowOff>
    </xdr:to>
    <xdr:cxnSp macro="">
      <xdr:nvCxnSpPr>
        <xdr:cNvPr id="255" name="直線コネクタ 254"/>
        <xdr:cNvCxnSpPr/>
      </xdr:nvCxnSpPr>
      <xdr:spPr>
        <a:xfrm flipV="1">
          <a:off x="6972300" y="10816955"/>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49544</xdr:rowOff>
    </xdr:from>
    <xdr:ext cx="599010" cy="259045"/>
    <xdr:sp macro="" textlink="">
      <xdr:nvSpPr>
        <xdr:cNvPr id="260" name="n_1mainValue【橋りょう・トンネル】&#10;一人当たり有形固定資産（償却資産）額"/>
        <xdr:cNvSpPr txBox="1"/>
      </xdr:nvSpPr>
      <xdr:spPr>
        <a:xfrm>
          <a:off x="9327095" y="1085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53476</xdr:rowOff>
    </xdr:from>
    <xdr:ext cx="599010" cy="259045"/>
    <xdr:sp macro="" textlink="">
      <xdr:nvSpPr>
        <xdr:cNvPr id="261" name="n_2mainValue【橋りょう・トンネル】&#10;一人当たり有形固定資産（償却資産）額"/>
        <xdr:cNvSpPr txBox="1"/>
      </xdr:nvSpPr>
      <xdr:spPr>
        <a:xfrm>
          <a:off x="8450795" y="108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57532</xdr:rowOff>
    </xdr:from>
    <xdr:ext cx="599010" cy="259045"/>
    <xdr:sp macro="" textlink="">
      <xdr:nvSpPr>
        <xdr:cNvPr id="262" name="n_3mainValue【橋りょう・トンネル】&#10;一人当たり有形固定資産（償却資産）額"/>
        <xdr:cNvSpPr txBox="1"/>
      </xdr:nvSpPr>
      <xdr:spPr>
        <a:xfrm>
          <a:off x="7561795" y="108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60680</xdr:rowOff>
    </xdr:from>
    <xdr:ext cx="599010" cy="259045"/>
    <xdr:sp macro="" textlink="">
      <xdr:nvSpPr>
        <xdr:cNvPr id="263" name="n_4mainValue【橋りょう・トンネル】&#10;一人当たり有形固定資産（償却資産）額"/>
        <xdr:cNvSpPr txBox="1"/>
      </xdr:nvSpPr>
      <xdr:spPr>
        <a:xfrm>
          <a:off x="6672795" y="1086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4" name="楕円 303"/>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5" name="【公営住宅】&#10;有形固定資産減価償却率該当値テキスト"/>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6" name="楕円 305"/>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83</xdr:row>
      <xdr:rowOff>70486</xdr:rowOff>
    </xdr:to>
    <xdr:cxnSp macro="">
      <xdr:nvCxnSpPr>
        <xdr:cNvPr id="307" name="直線コネクタ 306"/>
        <xdr:cNvCxnSpPr/>
      </xdr:nvCxnSpPr>
      <xdr:spPr>
        <a:xfrm flipV="1">
          <a:off x="3797300" y="14171295"/>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308" name="楕円 307"/>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70486</xdr:rowOff>
    </xdr:to>
    <xdr:cxnSp macro="">
      <xdr:nvCxnSpPr>
        <xdr:cNvPr id="309" name="直線コネクタ 308"/>
        <xdr:cNvCxnSpPr/>
      </xdr:nvCxnSpPr>
      <xdr:spPr>
        <a:xfrm>
          <a:off x="2908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310" name="楕円 309"/>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127636</xdr:rowOff>
    </xdr:to>
    <xdr:cxnSp macro="">
      <xdr:nvCxnSpPr>
        <xdr:cNvPr id="311" name="直線コネクタ 310"/>
        <xdr:cNvCxnSpPr/>
      </xdr:nvCxnSpPr>
      <xdr:spPr>
        <a:xfrm flipV="1">
          <a:off x="2019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2" name="楕円 311"/>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127636</xdr:rowOff>
    </xdr:to>
    <xdr:cxnSp macro="">
      <xdr:nvCxnSpPr>
        <xdr:cNvPr id="313" name="直線コネクタ 312"/>
        <xdr:cNvCxnSpPr/>
      </xdr:nvCxnSpPr>
      <xdr:spPr>
        <a:xfrm>
          <a:off x="1130300" y="14325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8"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319" name="n_2mainValue【公営住宅】&#10;有形固定資産減価償却率"/>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20" name="n_3mainValue【公営住宅】&#10;有形固定資産減価償却率"/>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1"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137216</xdr:rowOff>
    </xdr:from>
    <xdr:to>
      <xdr:col>55</xdr:col>
      <xdr:colOff>50800</xdr:colOff>
      <xdr:row>86</xdr:row>
      <xdr:rowOff>67366</xdr:rowOff>
    </xdr:to>
    <xdr:sp macro="" textlink="">
      <xdr:nvSpPr>
        <xdr:cNvPr id="359" name="楕円 358"/>
        <xdr:cNvSpPr/>
      </xdr:nvSpPr>
      <xdr:spPr>
        <a:xfrm>
          <a:off x="104267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137536</xdr:rowOff>
    </xdr:from>
    <xdr:to>
      <xdr:col>50</xdr:col>
      <xdr:colOff>165100</xdr:colOff>
      <xdr:row>86</xdr:row>
      <xdr:rowOff>67686</xdr:rowOff>
    </xdr:to>
    <xdr:sp macro="" textlink="">
      <xdr:nvSpPr>
        <xdr:cNvPr id="361" name="楕円 360"/>
        <xdr:cNvSpPr/>
      </xdr:nvSpPr>
      <xdr:spPr>
        <a:xfrm>
          <a:off x="9588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16566</xdr:rowOff>
    </xdr:from>
    <xdr:to>
      <xdr:col>55</xdr:col>
      <xdr:colOff>0</xdr:colOff>
      <xdr:row>86</xdr:row>
      <xdr:rowOff>16886</xdr:rowOff>
    </xdr:to>
    <xdr:cxnSp macro="">
      <xdr:nvCxnSpPr>
        <xdr:cNvPr id="362" name="直線コネクタ 361"/>
        <xdr:cNvCxnSpPr/>
      </xdr:nvCxnSpPr>
      <xdr:spPr>
        <a:xfrm flipV="1">
          <a:off x="9639300" y="1476126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137536</xdr:rowOff>
    </xdr:from>
    <xdr:to>
      <xdr:col>46</xdr:col>
      <xdr:colOff>38100</xdr:colOff>
      <xdr:row>86</xdr:row>
      <xdr:rowOff>67686</xdr:rowOff>
    </xdr:to>
    <xdr:sp macro="" textlink="">
      <xdr:nvSpPr>
        <xdr:cNvPr id="363" name="楕円 362"/>
        <xdr:cNvSpPr/>
      </xdr:nvSpPr>
      <xdr:spPr>
        <a:xfrm>
          <a:off x="8699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16886</xdr:rowOff>
    </xdr:from>
    <xdr:to>
      <xdr:col>50</xdr:col>
      <xdr:colOff>114300</xdr:colOff>
      <xdr:row>86</xdr:row>
      <xdr:rowOff>16886</xdr:rowOff>
    </xdr:to>
    <xdr:cxnSp macro="">
      <xdr:nvCxnSpPr>
        <xdr:cNvPr id="364" name="直線コネクタ 363"/>
        <xdr:cNvCxnSpPr/>
      </xdr:nvCxnSpPr>
      <xdr:spPr>
        <a:xfrm>
          <a:off x="8750300" y="1476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138725</xdr:rowOff>
    </xdr:from>
    <xdr:to>
      <xdr:col>41</xdr:col>
      <xdr:colOff>101600</xdr:colOff>
      <xdr:row>86</xdr:row>
      <xdr:rowOff>68875</xdr:rowOff>
    </xdr:to>
    <xdr:sp macro="" textlink="">
      <xdr:nvSpPr>
        <xdr:cNvPr id="365" name="楕円 364"/>
        <xdr:cNvSpPr/>
      </xdr:nvSpPr>
      <xdr:spPr>
        <a:xfrm>
          <a:off x="7810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16886</xdr:rowOff>
    </xdr:from>
    <xdr:to>
      <xdr:col>45</xdr:col>
      <xdr:colOff>177800</xdr:colOff>
      <xdr:row>86</xdr:row>
      <xdr:rowOff>18075</xdr:rowOff>
    </xdr:to>
    <xdr:cxnSp macro="">
      <xdr:nvCxnSpPr>
        <xdr:cNvPr id="366" name="直線コネクタ 365"/>
        <xdr:cNvCxnSpPr/>
      </xdr:nvCxnSpPr>
      <xdr:spPr>
        <a:xfrm flipV="1">
          <a:off x="7861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139365</xdr:rowOff>
    </xdr:from>
    <xdr:to>
      <xdr:col>36</xdr:col>
      <xdr:colOff>165100</xdr:colOff>
      <xdr:row>86</xdr:row>
      <xdr:rowOff>69515</xdr:rowOff>
    </xdr:to>
    <xdr:sp macro="" textlink="">
      <xdr:nvSpPr>
        <xdr:cNvPr id="367" name="楕円 366"/>
        <xdr:cNvSpPr/>
      </xdr:nvSpPr>
      <xdr:spPr>
        <a:xfrm>
          <a:off x="6921500" y="147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18075</xdr:rowOff>
    </xdr:from>
    <xdr:to>
      <xdr:col>41</xdr:col>
      <xdr:colOff>50800</xdr:colOff>
      <xdr:row>86</xdr:row>
      <xdr:rowOff>18715</xdr:rowOff>
    </xdr:to>
    <xdr:cxnSp macro="">
      <xdr:nvCxnSpPr>
        <xdr:cNvPr id="368" name="直線コネクタ 367"/>
        <xdr:cNvCxnSpPr/>
      </xdr:nvCxnSpPr>
      <xdr:spPr>
        <a:xfrm flipV="1">
          <a:off x="6972300" y="1476277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58813</xdr:rowOff>
    </xdr:from>
    <xdr:ext cx="469744" cy="259045"/>
    <xdr:sp macro="" textlink="">
      <xdr:nvSpPr>
        <xdr:cNvPr id="373" name="n_1mainValue【公営住宅】&#10;一人当たり面積"/>
        <xdr:cNvSpPr txBox="1"/>
      </xdr:nvSpPr>
      <xdr:spPr>
        <a:xfrm>
          <a:off x="93917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58813</xdr:rowOff>
    </xdr:from>
    <xdr:ext cx="469744" cy="259045"/>
    <xdr:sp macro="" textlink="">
      <xdr:nvSpPr>
        <xdr:cNvPr id="374" name="n_2mainValue【公営住宅】&#10;一人当たり面積"/>
        <xdr:cNvSpPr txBox="1"/>
      </xdr:nvSpPr>
      <xdr:spPr>
        <a:xfrm>
          <a:off x="8515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60002</xdr:rowOff>
    </xdr:from>
    <xdr:ext cx="469744" cy="259045"/>
    <xdr:sp macro="" textlink="">
      <xdr:nvSpPr>
        <xdr:cNvPr id="375" name="n_3mainValue【公営住宅】&#10;一人当たり面積"/>
        <xdr:cNvSpPr txBox="1"/>
      </xdr:nvSpPr>
      <xdr:spPr>
        <a:xfrm>
          <a:off x="7626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60642</xdr:rowOff>
    </xdr:from>
    <xdr:ext cx="469744" cy="259045"/>
    <xdr:sp macro="" textlink="">
      <xdr:nvSpPr>
        <xdr:cNvPr id="376" name="n_4mainValue【公営住宅】&#10;一人当たり面積"/>
        <xdr:cNvSpPr txBox="1"/>
      </xdr:nvSpPr>
      <xdr:spPr>
        <a:xfrm>
          <a:off x="6737427" y="148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4173</xdr:rowOff>
    </xdr:from>
    <xdr:to>
      <xdr:col>85</xdr:col>
      <xdr:colOff>177800</xdr:colOff>
      <xdr:row>41</xdr:row>
      <xdr:rowOff>105773</xdr:rowOff>
    </xdr:to>
    <xdr:sp macro="" textlink="">
      <xdr:nvSpPr>
        <xdr:cNvPr id="434" name="楕円 433"/>
        <xdr:cNvSpPr/>
      </xdr:nvSpPr>
      <xdr:spPr>
        <a:xfrm>
          <a:off x="16268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154050</xdr:rowOff>
    </xdr:from>
    <xdr:ext cx="405111" cy="259045"/>
    <xdr:sp macro="" textlink="">
      <xdr:nvSpPr>
        <xdr:cNvPr id="435" name="【認定こども園・幼稚園・保育所】&#10;有形固定資産減価償却率該当値テキスト"/>
        <xdr:cNvSpPr txBox="1"/>
      </xdr:nvSpPr>
      <xdr:spPr>
        <a:xfrm>
          <a:off x="16357600"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436" name="楕円 435"/>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53340</xdr:rowOff>
    </xdr:from>
    <xdr:to>
      <xdr:col>85</xdr:col>
      <xdr:colOff>127000</xdr:colOff>
      <xdr:row>41</xdr:row>
      <xdr:rowOff>54973</xdr:rowOff>
    </xdr:to>
    <xdr:cxnSp macro="">
      <xdr:nvCxnSpPr>
        <xdr:cNvPr id="437" name="直線コネクタ 436"/>
        <xdr:cNvCxnSpPr/>
      </xdr:nvCxnSpPr>
      <xdr:spPr>
        <a:xfrm>
          <a:off x="15481300" y="708279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438" name="楕円 437"/>
        <xdr:cNvSpPr/>
      </xdr:nvSpPr>
      <xdr:spPr>
        <a:xfrm>
          <a:off x="14541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53340</xdr:rowOff>
    </xdr:to>
    <xdr:cxnSp macro="">
      <xdr:nvCxnSpPr>
        <xdr:cNvPr id="439" name="直線コネクタ 438"/>
        <xdr:cNvCxnSpPr/>
      </xdr:nvCxnSpPr>
      <xdr:spPr>
        <a:xfrm>
          <a:off x="14592300" y="704033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40" name="楕円 439"/>
        <xdr:cNvSpPr/>
      </xdr:nvSpPr>
      <xdr:spPr>
        <a:xfrm>
          <a:off x="1365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141515</xdr:rowOff>
    </xdr:from>
    <xdr:to>
      <xdr:col>76</xdr:col>
      <xdr:colOff>114300</xdr:colOff>
      <xdr:row>41</xdr:row>
      <xdr:rowOff>10885</xdr:rowOff>
    </xdr:to>
    <xdr:cxnSp macro="">
      <xdr:nvCxnSpPr>
        <xdr:cNvPr id="441" name="直線コネクタ 440"/>
        <xdr:cNvCxnSpPr/>
      </xdr:nvCxnSpPr>
      <xdr:spPr>
        <a:xfrm>
          <a:off x="13703300" y="69995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46627</xdr:rowOff>
    </xdr:from>
    <xdr:to>
      <xdr:col>67</xdr:col>
      <xdr:colOff>101600</xdr:colOff>
      <xdr:row>40</xdr:row>
      <xdr:rowOff>148227</xdr:rowOff>
    </xdr:to>
    <xdr:sp macro="" textlink="">
      <xdr:nvSpPr>
        <xdr:cNvPr id="442" name="楕円 441"/>
        <xdr:cNvSpPr/>
      </xdr:nvSpPr>
      <xdr:spPr>
        <a:xfrm>
          <a:off x="12763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97427</xdr:rowOff>
    </xdr:from>
    <xdr:to>
      <xdr:col>71</xdr:col>
      <xdr:colOff>177800</xdr:colOff>
      <xdr:row>40</xdr:row>
      <xdr:rowOff>141515</xdr:rowOff>
    </xdr:to>
    <xdr:cxnSp macro="">
      <xdr:nvCxnSpPr>
        <xdr:cNvPr id="443" name="直線コネクタ 442"/>
        <xdr:cNvCxnSpPr/>
      </xdr:nvCxnSpPr>
      <xdr:spPr>
        <a:xfrm>
          <a:off x="12814300" y="69554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95267</xdr:rowOff>
    </xdr:from>
    <xdr:ext cx="405111" cy="259045"/>
    <xdr:sp macro="" textlink="">
      <xdr:nvSpPr>
        <xdr:cNvPr id="448" name="n_1mainValue【認定こども園・幼稚園・保育所】&#10;有形固定資産減価償却率"/>
        <xdr:cNvSpPr txBox="1"/>
      </xdr:nvSpPr>
      <xdr:spPr>
        <a:xfrm>
          <a:off x="15266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449" name="n_2mainValue【認定こども園・幼稚園・保育所】&#10;有形固定資産減価償却率"/>
        <xdr:cNvSpPr txBox="1"/>
      </xdr:nvSpPr>
      <xdr:spPr>
        <a:xfrm>
          <a:off x="14389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50" name="n_3mainValue【認定こども園・幼稚園・保育所】&#10;有形固定資産減価償却率"/>
        <xdr:cNvSpPr txBox="1"/>
      </xdr:nvSpPr>
      <xdr:spPr>
        <a:xfrm>
          <a:off x="13500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139354</xdr:rowOff>
    </xdr:from>
    <xdr:ext cx="405111" cy="259045"/>
    <xdr:sp macro="" textlink="">
      <xdr:nvSpPr>
        <xdr:cNvPr id="451" name="n_4mainValue【認定こども園・幼稚園・保育所】&#10;有形固定資産減価償却率"/>
        <xdr:cNvSpPr txBox="1"/>
      </xdr:nvSpPr>
      <xdr:spPr>
        <a:xfrm>
          <a:off x="12611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495" name="楕円 494"/>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28847</xdr:rowOff>
    </xdr:from>
    <xdr:to>
      <xdr:col>116</xdr:col>
      <xdr:colOff>63500</xdr:colOff>
      <xdr:row>41</xdr:row>
      <xdr:rowOff>77833</xdr:rowOff>
    </xdr:to>
    <xdr:cxnSp macro="">
      <xdr:nvCxnSpPr>
        <xdr:cNvPr id="496" name="直線コネクタ 495"/>
        <xdr:cNvCxnSpPr/>
      </xdr:nvCxnSpPr>
      <xdr:spPr>
        <a:xfrm>
          <a:off x="21323300" y="70582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152763</xdr:rowOff>
    </xdr:from>
    <xdr:to>
      <xdr:col>107</xdr:col>
      <xdr:colOff>101600</xdr:colOff>
      <xdr:row>41</xdr:row>
      <xdr:rowOff>82913</xdr:rowOff>
    </xdr:to>
    <xdr:sp macro="" textlink="">
      <xdr:nvSpPr>
        <xdr:cNvPr id="497" name="楕円 496"/>
        <xdr:cNvSpPr/>
      </xdr:nvSpPr>
      <xdr:spPr>
        <a:xfrm>
          <a:off x="20383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32113</xdr:rowOff>
    </xdr:to>
    <xdr:cxnSp macro="">
      <xdr:nvCxnSpPr>
        <xdr:cNvPr id="498" name="直線コネクタ 497"/>
        <xdr:cNvCxnSpPr/>
      </xdr:nvCxnSpPr>
      <xdr:spPr>
        <a:xfrm flipV="1">
          <a:off x="20434300" y="705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154396</xdr:rowOff>
    </xdr:from>
    <xdr:to>
      <xdr:col>102</xdr:col>
      <xdr:colOff>165100</xdr:colOff>
      <xdr:row>41</xdr:row>
      <xdr:rowOff>84546</xdr:rowOff>
    </xdr:to>
    <xdr:sp macro="" textlink="">
      <xdr:nvSpPr>
        <xdr:cNvPr id="499" name="楕円 498"/>
        <xdr:cNvSpPr/>
      </xdr:nvSpPr>
      <xdr:spPr>
        <a:xfrm>
          <a:off x="19494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32113</xdr:rowOff>
    </xdr:from>
    <xdr:to>
      <xdr:col>107</xdr:col>
      <xdr:colOff>50800</xdr:colOff>
      <xdr:row>41</xdr:row>
      <xdr:rowOff>33746</xdr:rowOff>
    </xdr:to>
    <xdr:cxnSp macro="">
      <xdr:nvCxnSpPr>
        <xdr:cNvPr id="500" name="直線コネクタ 499"/>
        <xdr:cNvCxnSpPr/>
      </xdr:nvCxnSpPr>
      <xdr:spPr>
        <a:xfrm flipV="1">
          <a:off x="19545300" y="70615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157662</xdr:rowOff>
    </xdr:from>
    <xdr:to>
      <xdr:col>98</xdr:col>
      <xdr:colOff>38100</xdr:colOff>
      <xdr:row>41</xdr:row>
      <xdr:rowOff>87812</xdr:rowOff>
    </xdr:to>
    <xdr:sp macro="" textlink="">
      <xdr:nvSpPr>
        <xdr:cNvPr id="501" name="楕円 500"/>
        <xdr:cNvSpPr/>
      </xdr:nvSpPr>
      <xdr:spPr>
        <a:xfrm>
          <a:off x="18605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33746</xdr:rowOff>
    </xdr:from>
    <xdr:to>
      <xdr:col>102</xdr:col>
      <xdr:colOff>114300</xdr:colOff>
      <xdr:row>41</xdr:row>
      <xdr:rowOff>37012</xdr:rowOff>
    </xdr:to>
    <xdr:cxnSp macro="">
      <xdr:nvCxnSpPr>
        <xdr:cNvPr id="502" name="直線コネクタ 501"/>
        <xdr:cNvCxnSpPr/>
      </xdr:nvCxnSpPr>
      <xdr:spPr>
        <a:xfrm flipV="1">
          <a:off x="18656300" y="70631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507"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74040</xdr:rowOff>
    </xdr:from>
    <xdr:ext cx="469744" cy="259045"/>
    <xdr:sp macro="" textlink="">
      <xdr:nvSpPr>
        <xdr:cNvPr id="508" name="n_2mainValue【認定こども園・幼稚園・保育所】&#10;一人当たり面積"/>
        <xdr:cNvSpPr txBox="1"/>
      </xdr:nvSpPr>
      <xdr:spPr>
        <a:xfrm>
          <a:off x="2019942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75673</xdr:rowOff>
    </xdr:from>
    <xdr:ext cx="469744" cy="259045"/>
    <xdr:sp macro="" textlink="">
      <xdr:nvSpPr>
        <xdr:cNvPr id="509" name="n_3mainValue【認定こども園・幼稚園・保育所】&#10;一人当たり面積"/>
        <xdr:cNvSpPr txBox="1"/>
      </xdr:nvSpPr>
      <xdr:spPr>
        <a:xfrm>
          <a:off x="19310427" y="71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78939</xdr:rowOff>
    </xdr:from>
    <xdr:ext cx="469744" cy="259045"/>
    <xdr:sp macro="" textlink="">
      <xdr:nvSpPr>
        <xdr:cNvPr id="510" name="n_4mainValue【認定こども園・幼稚園・保育所】&#10;一人当たり面積"/>
        <xdr:cNvSpPr txBox="1"/>
      </xdr:nvSpPr>
      <xdr:spPr>
        <a:xfrm>
          <a:off x="18421427" y="71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51" name="楕円 550"/>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52" name="【学校施設】&#10;有形固定資産減価償却率該当値テキスト"/>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53" name="楕円 552"/>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93345</xdr:rowOff>
    </xdr:to>
    <xdr:cxnSp macro="">
      <xdr:nvCxnSpPr>
        <xdr:cNvPr id="554" name="直線コネクタ 553"/>
        <xdr:cNvCxnSpPr/>
      </xdr:nvCxnSpPr>
      <xdr:spPr>
        <a:xfrm flipV="1">
          <a:off x="15481300" y="10353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5" name="楕円 554"/>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93345</xdr:rowOff>
    </xdr:to>
    <xdr:cxnSp macro="">
      <xdr:nvCxnSpPr>
        <xdr:cNvPr id="556" name="直線コネクタ 555"/>
        <xdr:cNvCxnSpPr/>
      </xdr:nvCxnSpPr>
      <xdr:spPr>
        <a:xfrm>
          <a:off x="14592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66675</xdr:rowOff>
    </xdr:to>
    <xdr:cxnSp macro="">
      <xdr:nvCxnSpPr>
        <xdr:cNvPr id="558" name="直線コネクタ 557"/>
        <xdr:cNvCxnSpPr/>
      </xdr:nvCxnSpPr>
      <xdr:spPr>
        <a:xfrm flipV="1">
          <a:off x="13703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9" name="楕円 558"/>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66675</xdr:rowOff>
    </xdr:to>
    <xdr:cxnSp macro="">
      <xdr:nvCxnSpPr>
        <xdr:cNvPr id="560" name="直線コネクタ 559"/>
        <xdr:cNvCxnSpPr/>
      </xdr:nvCxnSpPr>
      <xdr:spPr>
        <a:xfrm>
          <a:off x="12814300" y="1031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565" name="n_1main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6" name="n_2main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67"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68" name="n_4mainValue【学校施設】&#10;有形固定資産減価償却率"/>
        <xdr:cNvSpPr txBox="1"/>
      </xdr:nvSpPr>
      <xdr:spPr>
        <a:xfrm>
          <a:off x="12611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98933</xdr:rowOff>
    </xdr:from>
    <xdr:to>
      <xdr:col>116</xdr:col>
      <xdr:colOff>114300</xdr:colOff>
      <xdr:row>62</xdr:row>
      <xdr:rowOff>29083</xdr:rowOff>
    </xdr:to>
    <xdr:sp macro="" textlink="">
      <xdr:nvSpPr>
        <xdr:cNvPr id="608" name="楕円 607"/>
        <xdr:cNvSpPr/>
      </xdr:nvSpPr>
      <xdr:spPr>
        <a:xfrm>
          <a:off x="221107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77360</xdr:rowOff>
    </xdr:from>
    <xdr:ext cx="469744" cy="259045"/>
    <xdr:sp macro="" textlink="">
      <xdr:nvSpPr>
        <xdr:cNvPr id="609" name="【学校施設】&#10;一人当たり面積該当値テキスト"/>
        <xdr:cNvSpPr txBox="1"/>
      </xdr:nvSpPr>
      <xdr:spPr>
        <a:xfrm>
          <a:off x="22199600" y="105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107124</xdr:rowOff>
    </xdr:from>
    <xdr:to>
      <xdr:col>112</xdr:col>
      <xdr:colOff>38100</xdr:colOff>
      <xdr:row>62</xdr:row>
      <xdr:rowOff>37274</xdr:rowOff>
    </xdr:to>
    <xdr:sp macro="" textlink="">
      <xdr:nvSpPr>
        <xdr:cNvPr id="610" name="楕円 609"/>
        <xdr:cNvSpPr/>
      </xdr:nvSpPr>
      <xdr:spPr>
        <a:xfrm>
          <a:off x="212725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149733</xdr:rowOff>
    </xdr:from>
    <xdr:to>
      <xdr:col>116</xdr:col>
      <xdr:colOff>63500</xdr:colOff>
      <xdr:row>61</xdr:row>
      <xdr:rowOff>157924</xdr:rowOff>
    </xdr:to>
    <xdr:cxnSp macro="">
      <xdr:nvCxnSpPr>
        <xdr:cNvPr id="611" name="直線コネクタ 610"/>
        <xdr:cNvCxnSpPr/>
      </xdr:nvCxnSpPr>
      <xdr:spPr>
        <a:xfrm flipV="1">
          <a:off x="21323300" y="10608183"/>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114173</xdr:rowOff>
    </xdr:from>
    <xdr:to>
      <xdr:col>107</xdr:col>
      <xdr:colOff>101600</xdr:colOff>
      <xdr:row>62</xdr:row>
      <xdr:rowOff>44323</xdr:rowOff>
    </xdr:to>
    <xdr:sp macro="" textlink="">
      <xdr:nvSpPr>
        <xdr:cNvPr id="612" name="楕円 611"/>
        <xdr:cNvSpPr/>
      </xdr:nvSpPr>
      <xdr:spPr>
        <a:xfrm>
          <a:off x="20383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157924</xdr:rowOff>
    </xdr:from>
    <xdr:to>
      <xdr:col>111</xdr:col>
      <xdr:colOff>177800</xdr:colOff>
      <xdr:row>61</xdr:row>
      <xdr:rowOff>164973</xdr:rowOff>
    </xdr:to>
    <xdr:cxnSp macro="">
      <xdr:nvCxnSpPr>
        <xdr:cNvPr id="613" name="直線コネクタ 612"/>
        <xdr:cNvCxnSpPr/>
      </xdr:nvCxnSpPr>
      <xdr:spPr>
        <a:xfrm flipV="1">
          <a:off x="20434300" y="1061637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113411</xdr:rowOff>
    </xdr:from>
    <xdr:to>
      <xdr:col>102</xdr:col>
      <xdr:colOff>165100</xdr:colOff>
      <xdr:row>62</xdr:row>
      <xdr:rowOff>43561</xdr:rowOff>
    </xdr:to>
    <xdr:sp macro="" textlink="">
      <xdr:nvSpPr>
        <xdr:cNvPr id="614" name="楕円 613"/>
        <xdr:cNvSpPr/>
      </xdr:nvSpPr>
      <xdr:spPr>
        <a:xfrm>
          <a:off x="19494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164973</xdr:rowOff>
    </xdr:to>
    <xdr:cxnSp macro="">
      <xdr:nvCxnSpPr>
        <xdr:cNvPr id="615" name="直線コネクタ 614"/>
        <xdr:cNvCxnSpPr/>
      </xdr:nvCxnSpPr>
      <xdr:spPr>
        <a:xfrm>
          <a:off x="19545300" y="106226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119888</xdr:rowOff>
    </xdr:from>
    <xdr:to>
      <xdr:col>98</xdr:col>
      <xdr:colOff>38100</xdr:colOff>
      <xdr:row>62</xdr:row>
      <xdr:rowOff>50038</xdr:rowOff>
    </xdr:to>
    <xdr:sp macro="" textlink="">
      <xdr:nvSpPr>
        <xdr:cNvPr id="616" name="楕円 615"/>
        <xdr:cNvSpPr/>
      </xdr:nvSpPr>
      <xdr:spPr>
        <a:xfrm>
          <a:off x="18605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164211</xdr:rowOff>
    </xdr:from>
    <xdr:to>
      <xdr:col>102</xdr:col>
      <xdr:colOff>114300</xdr:colOff>
      <xdr:row>61</xdr:row>
      <xdr:rowOff>170688</xdr:rowOff>
    </xdr:to>
    <xdr:cxnSp macro="">
      <xdr:nvCxnSpPr>
        <xdr:cNvPr id="617" name="直線コネクタ 616"/>
        <xdr:cNvCxnSpPr/>
      </xdr:nvCxnSpPr>
      <xdr:spPr>
        <a:xfrm flipV="1">
          <a:off x="18656300" y="1062266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28401</xdr:rowOff>
    </xdr:from>
    <xdr:ext cx="469744" cy="259045"/>
    <xdr:sp macro="" textlink="">
      <xdr:nvSpPr>
        <xdr:cNvPr id="622" name="n_1mainValue【学校施設】&#10;一人当たり面積"/>
        <xdr:cNvSpPr txBox="1"/>
      </xdr:nvSpPr>
      <xdr:spPr>
        <a:xfrm>
          <a:off x="210757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23" name="n_2main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34688</xdr:rowOff>
    </xdr:from>
    <xdr:ext cx="469744" cy="259045"/>
    <xdr:sp macro="" textlink="">
      <xdr:nvSpPr>
        <xdr:cNvPr id="624" name="n_3mainValue【学校施設】&#10;一人当たり面積"/>
        <xdr:cNvSpPr txBox="1"/>
      </xdr:nvSpPr>
      <xdr:spPr>
        <a:xfrm>
          <a:off x="19310427" y="106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41165</xdr:rowOff>
    </xdr:from>
    <xdr:ext cx="469744" cy="259045"/>
    <xdr:sp macro="" textlink="">
      <xdr:nvSpPr>
        <xdr:cNvPr id="625" name="n_4mainValue【学校施設】&#10;一人当たり面積"/>
        <xdr:cNvSpPr txBox="1"/>
      </xdr:nvSpPr>
      <xdr:spPr>
        <a:xfrm>
          <a:off x="18421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82" name="楕円 681"/>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83" name="【公民館】&#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84" name="楕円 683"/>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106</xdr:row>
      <xdr:rowOff>167639</xdr:rowOff>
    </xdr:to>
    <xdr:cxnSp macro="">
      <xdr:nvCxnSpPr>
        <xdr:cNvPr id="685" name="直線コネクタ 684"/>
        <xdr:cNvCxnSpPr/>
      </xdr:nvCxnSpPr>
      <xdr:spPr>
        <a:xfrm>
          <a:off x="15481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686" name="楕円 685"/>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687" name="直線コネクタ 686"/>
        <xdr:cNvCxnSpPr/>
      </xdr:nvCxnSpPr>
      <xdr:spPr>
        <a:xfrm>
          <a:off x="14592300" y="18301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688" name="楕円 687"/>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127636</xdr:rowOff>
    </xdr:to>
    <xdr:cxnSp macro="">
      <xdr:nvCxnSpPr>
        <xdr:cNvPr id="689" name="直線コネクタ 688"/>
        <xdr:cNvCxnSpPr/>
      </xdr:nvCxnSpPr>
      <xdr:spPr>
        <a:xfrm>
          <a:off x="13703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690" name="楕円 689"/>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87630</xdr:rowOff>
    </xdr:to>
    <xdr:cxnSp macro="">
      <xdr:nvCxnSpPr>
        <xdr:cNvPr id="691" name="直線コネクタ 690"/>
        <xdr:cNvCxnSpPr/>
      </xdr:nvCxnSpPr>
      <xdr:spPr>
        <a:xfrm>
          <a:off x="12814300" y="18215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6"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697" name="n_2mainValue【公民館】&#10;有形固定資産減価償却率"/>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698" name="n_3mainValue【公民館】&#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699"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118745</xdr:rowOff>
    </xdr:from>
    <xdr:to>
      <xdr:col>116</xdr:col>
      <xdr:colOff>114300</xdr:colOff>
      <xdr:row>107</xdr:row>
      <xdr:rowOff>48895</xdr:rowOff>
    </xdr:to>
    <xdr:sp macro="" textlink="">
      <xdr:nvSpPr>
        <xdr:cNvPr id="739" name="楕円 738"/>
        <xdr:cNvSpPr/>
      </xdr:nvSpPr>
      <xdr:spPr>
        <a:xfrm>
          <a:off x="22110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97172</xdr:rowOff>
    </xdr:from>
    <xdr:ext cx="469744" cy="259045"/>
    <xdr:sp macro="" textlink="">
      <xdr:nvSpPr>
        <xdr:cNvPr id="740" name="【公民館】&#10;一人当たり面積該当値テキスト"/>
        <xdr:cNvSpPr txBox="1"/>
      </xdr:nvSpPr>
      <xdr:spPr>
        <a:xfrm>
          <a:off x="22199600"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41" name="楕円 740"/>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169545</xdr:rowOff>
    </xdr:from>
    <xdr:to>
      <xdr:col>116</xdr:col>
      <xdr:colOff>63500</xdr:colOff>
      <xdr:row>107</xdr:row>
      <xdr:rowOff>3811</xdr:rowOff>
    </xdr:to>
    <xdr:cxnSp macro="">
      <xdr:nvCxnSpPr>
        <xdr:cNvPr id="742" name="直線コネクタ 741"/>
        <xdr:cNvCxnSpPr/>
      </xdr:nvCxnSpPr>
      <xdr:spPr>
        <a:xfrm flipV="1">
          <a:off x="21323300" y="183432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43" name="楕円 742"/>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9525</xdr:rowOff>
    </xdr:to>
    <xdr:cxnSp macro="">
      <xdr:nvCxnSpPr>
        <xdr:cNvPr id="744" name="直線コネクタ 743"/>
        <xdr:cNvCxnSpPr/>
      </xdr:nvCxnSpPr>
      <xdr:spPr>
        <a:xfrm flipV="1">
          <a:off x="20434300" y="18348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135889</xdr:rowOff>
    </xdr:from>
    <xdr:to>
      <xdr:col>102</xdr:col>
      <xdr:colOff>165100</xdr:colOff>
      <xdr:row>107</xdr:row>
      <xdr:rowOff>66039</xdr:rowOff>
    </xdr:to>
    <xdr:sp macro="" textlink="">
      <xdr:nvSpPr>
        <xdr:cNvPr id="745" name="楕円 744"/>
        <xdr:cNvSpPr/>
      </xdr:nvSpPr>
      <xdr:spPr>
        <a:xfrm>
          <a:off x="19494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15239</xdr:rowOff>
    </xdr:to>
    <xdr:cxnSp macro="">
      <xdr:nvCxnSpPr>
        <xdr:cNvPr id="746" name="直線コネクタ 745"/>
        <xdr:cNvCxnSpPr/>
      </xdr:nvCxnSpPr>
      <xdr:spPr>
        <a:xfrm flipV="1">
          <a:off x="19545300" y="18354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747" name="楕円 74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19050</xdr:rowOff>
    </xdr:to>
    <xdr:cxnSp macro="">
      <xdr:nvCxnSpPr>
        <xdr:cNvPr id="748" name="直線コネクタ 747"/>
        <xdr:cNvCxnSpPr/>
      </xdr:nvCxnSpPr>
      <xdr:spPr>
        <a:xfrm flipV="1">
          <a:off x="18656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753"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54" name="n_2mainValue【公民館】&#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57166</xdr:rowOff>
    </xdr:from>
    <xdr:ext cx="469744" cy="259045"/>
    <xdr:sp macro="" textlink="">
      <xdr:nvSpPr>
        <xdr:cNvPr id="755" name="n_3mainValue【公民館】&#10;一人当たり面積"/>
        <xdr:cNvSpPr txBox="1"/>
      </xdr:nvSpPr>
      <xdr:spPr>
        <a:xfrm>
          <a:off x="19310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756" name="n_4main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・類似団体と比較して特に幼稚園・保育園、公民館の有形固定資産減価償却率が高くなっている。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・公共施設等総合管理計画に基づくアクションプランにおいて、幼稚園・保育園は統廃合・民営化、公民館は、長寿命化に向け取り組んでいくこととしている。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・沼田市営住宅長寿命化計画に基づき、老朽化の進んだ公営住宅については入居者が退居した建物から順次解体している。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79466</xdr:rowOff>
    </xdr:to>
    <xdr:cxnSp macro="">
      <xdr:nvCxnSpPr>
        <xdr:cNvPr id="77" name="直線コネクタ 76"/>
        <xdr:cNvCxnSpPr/>
      </xdr:nvCxnSpPr>
      <xdr:spPr>
        <a:xfrm>
          <a:off x="3797300" y="659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33" name="楕円 132"/>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152400</xdr:rowOff>
    </xdr:to>
    <xdr:cxnSp macro="">
      <xdr:nvCxnSpPr>
        <xdr:cNvPr id="134" name="直線コネクタ 133"/>
        <xdr:cNvCxnSpPr/>
      </xdr:nvCxnSpPr>
      <xdr:spPr>
        <a:xfrm flipV="1">
          <a:off x="9639300" y="683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160020</xdr:rowOff>
    </xdr:to>
    <xdr:cxnSp macro="">
      <xdr:nvCxnSpPr>
        <xdr:cNvPr id="136" name="直線コネクタ 135"/>
        <xdr:cNvCxnSpPr/>
      </xdr:nvCxnSpPr>
      <xdr:spPr>
        <a:xfrm flipV="1">
          <a:off x="8750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163830</xdr:rowOff>
    </xdr:to>
    <xdr:cxnSp macro="">
      <xdr:nvCxnSpPr>
        <xdr:cNvPr id="138" name="直線コネクタ 137"/>
        <xdr:cNvCxnSpPr/>
      </xdr:nvCxnSpPr>
      <xdr:spPr>
        <a:xfrm flipV="1">
          <a:off x="7861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39</xdr:row>
      <xdr:rowOff>167640</xdr:rowOff>
    </xdr:to>
    <xdr:cxnSp macro="">
      <xdr:nvCxnSpPr>
        <xdr:cNvPr id="140" name="直線コネクタ 139"/>
        <xdr:cNvCxnSpPr/>
      </xdr:nvCxnSpPr>
      <xdr:spPr>
        <a:xfrm flipV="1">
          <a:off x="6972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48277</xdr:rowOff>
    </xdr:from>
    <xdr:ext cx="469744" cy="259045"/>
    <xdr:sp macro="" textlink="">
      <xdr:nvSpPr>
        <xdr:cNvPr id="145" name="n_1mainValue【図書館】&#10;一人当たり面積"/>
        <xdr:cNvSpPr txBox="1"/>
      </xdr:nvSpPr>
      <xdr:spPr>
        <a:xfrm>
          <a:off x="93917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xdr:cNvSpPr txBox="1"/>
      </xdr:nvSpPr>
      <xdr:spPr>
        <a:xfrm>
          <a:off x="8515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89" name="楕円 188"/>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90" name="【体育館・プー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91" name="楕円 190"/>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59</xdr:row>
      <xdr:rowOff>152400</xdr:rowOff>
    </xdr:to>
    <xdr:cxnSp macro="">
      <xdr:nvCxnSpPr>
        <xdr:cNvPr id="192" name="直線コネクタ 191"/>
        <xdr:cNvCxnSpPr/>
      </xdr:nvCxnSpPr>
      <xdr:spPr>
        <a:xfrm flipV="1">
          <a:off x="3797300" y="99783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152400</xdr:rowOff>
    </xdr:to>
    <xdr:cxnSp macro="">
      <xdr:nvCxnSpPr>
        <xdr:cNvPr id="194" name="直線コネクタ 193"/>
        <xdr:cNvCxnSpPr/>
      </xdr:nvCxnSpPr>
      <xdr:spPr>
        <a:xfrm>
          <a:off x="2908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5" name="楕円 194"/>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61</xdr:row>
      <xdr:rowOff>99060</xdr:rowOff>
    </xdr:to>
    <xdr:cxnSp macro="">
      <xdr:nvCxnSpPr>
        <xdr:cNvPr id="196" name="直線コネクタ 195"/>
        <xdr:cNvCxnSpPr/>
      </xdr:nvCxnSpPr>
      <xdr:spPr>
        <a:xfrm flipV="1">
          <a:off x="2019300" y="1022604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197" name="楕円 196"/>
        <xdr:cNvSpPr/>
      </xdr:nvSpPr>
      <xdr:spPr>
        <a:xfrm>
          <a:off x="107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99060</xdr:rowOff>
    </xdr:to>
    <xdr:cxnSp macro="">
      <xdr:nvCxnSpPr>
        <xdr:cNvPr id="198" name="直線コネクタ 197"/>
        <xdr:cNvCxnSpPr/>
      </xdr:nvCxnSpPr>
      <xdr:spPr>
        <a:xfrm>
          <a:off x="1130300" y="1052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203" name="n_1mainValue【体育館・プー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5" name="n_3mainValue【体育館・プール】&#10;有形固定資産減価償却率"/>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206" name="n_4mainValue【体育館・プール】&#10;有形固定資産減価償却率"/>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46" name="楕円 245"/>
        <xdr:cNvSpPr/>
      </xdr:nvSpPr>
      <xdr:spPr>
        <a:xfrm>
          <a:off x="104267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64660</xdr:rowOff>
    </xdr:from>
    <xdr:ext cx="469744" cy="259045"/>
    <xdr:sp macro="" textlink="">
      <xdr:nvSpPr>
        <xdr:cNvPr id="247" name="【体育館・プール】&#10;一人当たり面積該当値テキスト"/>
        <xdr:cNvSpPr txBox="1"/>
      </xdr:nvSpPr>
      <xdr:spPr>
        <a:xfrm>
          <a:off x="10515600" y="106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58547</xdr:rowOff>
    </xdr:from>
    <xdr:to>
      <xdr:col>50</xdr:col>
      <xdr:colOff>165100</xdr:colOff>
      <xdr:row>63</xdr:row>
      <xdr:rowOff>160147</xdr:rowOff>
    </xdr:to>
    <xdr:sp macro="" textlink="">
      <xdr:nvSpPr>
        <xdr:cNvPr id="248" name="楕円 247"/>
        <xdr:cNvSpPr/>
      </xdr:nvSpPr>
      <xdr:spPr>
        <a:xfrm>
          <a:off x="9588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92583</xdr:rowOff>
    </xdr:from>
    <xdr:to>
      <xdr:col>55</xdr:col>
      <xdr:colOff>0</xdr:colOff>
      <xdr:row>63</xdr:row>
      <xdr:rowOff>109347</xdr:rowOff>
    </xdr:to>
    <xdr:cxnSp macro="">
      <xdr:nvCxnSpPr>
        <xdr:cNvPr id="249" name="直線コネクタ 248"/>
        <xdr:cNvCxnSpPr/>
      </xdr:nvCxnSpPr>
      <xdr:spPr>
        <a:xfrm flipV="1">
          <a:off x="9639300" y="10893933"/>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60452</xdr:rowOff>
    </xdr:from>
    <xdr:to>
      <xdr:col>46</xdr:col>
      <xdr:colOff>38100</xdr:colOff>
      <xdr:row>63</xdr:row>
      <xdr:rowOff>162052</xdr:rowOff>
    </xdr:to>
    <xdr:sp macro="" textlink="">
      <xdr:nvSpPr>
        <xdr:cNvPr id="250" name="楕円 249"/>
        <xdr:cNvSpPr/>
      </xdr:nvSpPr>
      <xdr:spPr>
        <a:xfrm>
          <a:off x="8699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109347</xdr:rowOff>
    </xdr:from>
    <xdr:to>
      <xdr:col>50</xdr:col>
      <xdr:colOff>114300</xdr:colOff>
      <xdr:row>63</xdr:row>
      <xdr:rowOff>111252</xdr:rowOff>
    </xdr:to>
    <xdr:cxnSp macro="">
      <xdr:nvCxnSpPr>
        <xdr:cNvPr id="251" name="直線コネクタ 250"/>
        <xdr:cNvCxnSpPr/>
      </xdr:nvCxnSpPr>
      <xdr:spPr>
        <a:xfrm flipV="1">
          <a:off x="8750300" y="109106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63119</xdr:rowOff>
    </xdr:from>
    <xdr:to>
      <xdr:col>41</xdr:col>
      <xdr:colOff>101600</xdr:colOff>
      <xdr:row>63</xdr:row>
      <xdr:rowOff>164719</xdr:rowOff>
    </xdr:to>
    <xdr:sp macro="" textlink="">
      <xdr:nvSpPr>
        <xdr:cNvPr id="252" name="楕円 251"/>
        <xdr:cNvSpPr/>
      </xdr:nvSpPr>
      <xdr:spPr>
        <a:xfrm>
          <a:off x="7810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111252</xdr:rowOff>
    </xdr:from>
    <xdr:to>
      <xdr:col>45</xdr:col>
      <xdr:colOff>177800</xdr:colOff>
      <xdr:row>63</xdr:row>
      <xdr:rowOff>113919</xdr:rowOff>
    </xdr:to>
    <xdr:cxnSp macro="">
      <xdr:nvCxnSpPr>
        <xdr:cNvPr id="253" name="直線コネクタ 252"/>
        <xdr:cNvCxnSpPr/>
      </xdr:nvCxnSpPr>
      <xdr:spPr>
        <a:xfrm flipV="1">
          <a:off x="7861300" y="1091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64643</xdr:rowOff>
    </xdr:from>
    <xdr:to>
      <xdr:col>36</xdr:col>
      <xdr:colOff>165100</xdr:colOff>
      <xdr:row>63</xdr:row>
      <xdr:rowOff>166243</xdr:rowOff>
    </xdr:to>
    <xdr:sp macro="" textlink="">
      <xdr:nvSpPr>
        <xdr:cNvPr id="254" name="楕円 253"/>
        <xdr:cNvSpPr/>
      </xdr:nvSpPr>
      <xdr:spPr>
        <a:xfrm>
          <a:off x="6921500" y="108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113919</xdr:rowOff>
    </xdr:from>
    <xdr:to>
      <xdr:col>41</xdr:col>
      <xdr:colOff>50800</xdr:colOff>
      <xdr:row>63</xdr:row>
      <xdr:rowOff>115443</xdr:rowOff>
    </xdr:to>
    <xdr:cxnSp macro="">
      <xdr:nvCxnSpPr>
        <xdr:cNvPr id="255" name="直線コネクタ 254"/>
        <xdr:cNvCxnSpPr/>
      </xdr:nvCxnSpPr>
      <xdr:spPr>
        <a:xfrm flipV="1">
          <a:off x="6972300" y="109152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5224</xdr:rowOff>
    </xdr:from>
    <xdr:ext cx="469744" cy="259045"/>
    <xdr:sp macro="" textlink="">
      <xdr:nvSpPr>
        <xdr:cNvPr id="260" name="n_1mainValue【体育館・プール】&#10;一人当たり面積"/>
        <xdr:cNvSpPr txBox="1"/>
      </xdr:nvSpPr>
      <xdr:spPr>
        <a:xfrm>
          <a:off x="93917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7129</xdr:rowOff>
    </xdr:from>
    <xdr:ext cx="469744" cy="259045"/>
    <xdr:sp macro="" textlink="">
      <xdr:nvSpPr>
        <xdr:cNvPr id="261" name="n_2mainValue【体育館・プール】&#10;一人当たり面積"/>
        <xdr:cNvSpPr txBox="1"/>
      </xdr:nvSpPr>
      <xdr:spPr>
        <a:xfrm>
          <a:off x="8515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9796</xdr:rowOff>
    </xdr:from>
    <xdr:ext cx="469744" cy="259045"/>
    <xdr:sp macro="" textlink="">
      <xdr:nvSpPr>
        <xdr:cNvPr id="262" name="n_3mainValue【体育館・プール】&#10;一人当たり面積"/>
        <xdr:cNvSpPr txBox="1"/>
      </xdr:nvSpPr>
      <xdr:spPr>
        <a:xfrm>
          <a:off x="7626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11320</xdr:rowOff>
    </xdr:from>
    <xdr:ext cx="469744" cy="259045"/>
    <xdr:sp macro="" textlink="">
      <xdr:nvSpPr>
        <xdr:cNvPr id="263" name="n_4mainValue【体育館・プール】&#10;一人当たり面積"/>
        <xdr:cNvSpPr txBox="1"/>
      </xdr:nvSpPr>
      <xdr:spPr>
        <a:xfrm>
          <a:off x="6737427" y="106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138068</xdr:rowOff>
    </xdr:from>
    <xdr:to>
      <xdr:col>24</xdr:col>
      <xdr:colOff>114300</xdr:colOff>
      <xdr:row>108</xdr:row>
      <xdr:rowOff>68218</xdr:rowOff>
    </xdr:to>
    <xdr:sp macro="" textlink="">
      <xdr:nvSpPr>
        <xdr:cNvPr id="321" name="楕円 320"/>
        <xdr:cNvSpPr/>
      </xdr:nvSpPr>
      <xdr:spPr>
        <a:xfrm>
          <a:off x="4584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116495</xdr:rowOff>
    </xdr:from>
    <xdr:ext cx="405111" cy="259045"/>
    <xdr:sp macro="" textlink="">
      <xdr:nvSpPr>
        <xdr:cNvPr id="322" name="【市民会館】&#10;有形固定資産減価償却率該当値テキスト"/>
        <xdr:cNvSpPr txBox="1"/>
      </xdr:nvSpPr>
      <xdr:spPr>
        <a:xfrm>
          <a:off x="4673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115207</xdr:rowOff>
    </xdr:from>
    <xdr:to>
      <xdr:col>20</xdr:col>
      <xdr:colOff>38100</xdr:colOff>
      <xdr:row>108</xdr:row>
      <xdr:rowOff>45357</xdr:rowOff>
    </xdr:to>
    <xdr:sp macro="" textlink="">
      <xdr:nvSpPr>
        <xdr:cNvPr id="323" name="楕円 322"/>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166007</xdr:rowOff>
    </xdr:from>
    <xdr:to>
      <xdr:col>24</xdr:col>
      <xdr:colOff>63500</xdr:colOff>
      <xdr:row>108</xdr:row>
      <xdr:rowOff>17418</xdr:rowOff>
    </xdr:to>
    <xdr:cxnSp macro="">
      <xdr:nvCxnSpPr>
        <xdr:cNvPr id="324" name="直線コネクタ 323"/>
        <xdr:cNvCxnSpPr/>
      </xdr:nvCxnSpPr>
      <xdr:spPr>
        <a:xfrm>
          <a:off x="3797300" y="185111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66221</xdr:rowOff>
    </xdr:from>
    <xdr:to>
      <xdr:col>15</xdr:col>
      <xdr:colOff>101600</xdr:colOff>
      <xdr:row>107</xdr:row>
      <xdr:rowOff>167821</xdr:rowOff>
    </xdr:to>
    <xdr:sp macro="" textlink="">
      <xdr:nvSpPr>
        <xdr:cNvPr id="325" name="楕円 324"/>
        <xdr:cNvSpPr/>
      </xdr:nvSpPr>
      <xdr:spPr>
        <a:xfrm>
          <a:off x="2857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117021</xdr:rowOff>
    </xdr:from>
    <xdr:to>
      <xdr:col>19</xdr:col>
      <xdr:colOff>177800</xdr:colOff>
      <xdr:row>107</xdr:row>
      <xdr:rowOff>166007</xdr:rowOff>
    </xdr:to>
    <xdr:cxnSp macro="">
      <xdr:nvCxnSpPr>
        <xdr:cNvPr id="326" name="直線コネクタ 325"/>
        <xdr:cNvCxnSpPr/>
      </xdr:nvCxnSpPr>
      <xdr:spPr>
        <a:xfrm>
          <a:off x="2908300" y="1846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17236</xdr:rowOff>
    </xdr:from>
    <xdr:to>
      <xdr:col>10</xdr:col>
      <xdr:colOff>165100</xdr:colOff>
      <xdr:row>107</xdr:row>
      <xdr:rowOff>118836</xdr:rowOff>
    </xdr:to>
    <xdr:sp macro="" textlink="">
      <xdr:nvSpPr>
        <xdr:cNvPr id="327" name="楕円 326"/>
        <xdr:cNvSpPr/>
      </xdr:nvSpPr>
      <xdr:spPr>
        <a:xfrm>
          <a:off x="196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68036</xdr:rowOff>
    </xdr:from>
    <xdr:to>
      <xdr:col>15</xdr:col>
      <xdr:colOff>50800</xdr:colOff>
      <xdr:row>107</xdr:row>
      <xdr:rowOff>117021</xdr:rowOff>
    </xdr:to>
    <xdr:cxnSp macro="">
      <xdr:nvCxnSpPr>
        <xdr:cNvPr id="328" name="直線コネクタ 327"/>
        <xdr:cNvCxnSpPr/>
      </xdr:nvCxnSpPr>
      <xdr:spPr>
        <a:xfrm>
          <a:off x="2019300" y="18413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329" name="楕円 328"/>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68036</xdr:rowOff>
    </xdr:to>
    <xdr:cxnSp macro="">
      <xdr:nvCxnSpPr>
        <xdr:cNvPr id="330" name="直線コネクタ 329"/>
        <xdr:cNvCxnSpPr/>
      </xdr:nvCxnSpPr>
      <xdr:spPr>
        <a:xfrm>
          <a:off x="1130300" y="183642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36484</xdr:rowOff>
    </xdr:from>
    <xdr:ext cx="405111" cy="259045"/>
    <xdr:sp macro="" textlink="">
      <xdr:nvSpPr>
        <xdr:cNvPr id="335" name="n_1mainValue【市民会館】&#10;有形固定資産減価償却率"/>
        <xdr:cNvSpPr txBox="1"/>
      </xdr:nvSpPr>
      <xdr:spPr>
        <a:xfrm>
          <a:off x="3582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158948</xdr:rowOff>
    </xdr:from>
    <xdr:ext cx="405111" cy="259045"/>
    <xdr:sp macro="" textlink="">
      <xdr:nvSpPr>
        <xdr:cNvPr id="336" name="n_2mainValue【市民会館】&#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109963</xdr:rowOff>
    </xdr:from>
    <xdr:ext cx="405111" cy="259045"/>
    <xdr:sp macro="" textlink="">
      <xdr:nvSpPr>
        <xdr:cNvPr id="337" name="n_3mainValue【市民会館】&#10;有形固定資産減価償却率"/>
        <xdr:cNvSpPr txBox="1"/>
      </xdr:nvSpPr>
      <xdr:spPr>
        <a:xfrm>
          <a:off x="1816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338" name="n_4mainValue【市民会館】&#10;有形固定資産減価償却率"/>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378" name="楕円 377"/>
        <xdr:cNvSpPr/>
      </xdr:nvSpPr>
      <xdr:spPr>
        <a:xfrm>
          <a:off x="10426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379" name="【市民会館】&#10;一人当たり面積該当値テキスト"/>
        <xdr:cNvSpPr txBox="1"/>
      </xdr:nvSpPr>
      <xdr:spPr>
        <a:xfrm>
          <a:off x="10515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42545</xdr:rowOff>
    </xdr:from>
    <xdr:to>
      <xdr:col>50</xdr:col>
      <xdr:colOff>165100</xdr:colOff>
      <xdr:row>108</xdr:row>
      <xdr:rowOff>144145</xdr:rowOff>
    </xdr:to>
    <xdr:sp macro="" textlink="">
      <xdr:nvSpPr>
        <xdr:cNvPr id="380" name="楕円 379"/>
        <xdr:cNvSpPr/>
      </xdr:nvSpPr>
      <xdr:spPr>
        <a:xfrm>
          <a:off x="9588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93345</xdr:rowOff>
    </xdr:to>
    <xdr:cxnSp macro="">
      <xdr:nvCxnSpPr>
        <xdr:cNvPr id="381" name="直線コネクタ 380"/>
        <xdr:cNvCxnSpPr/>
      </xdr:nvCxnSpPr>
      <xdr:spPr>
        <a:xfrm flipV="1">
          <a:off x="9639300" y="18608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macro="" textlink="">
      <xdr:nvSpPr>
        <xdr:cNvPr id="382" name="楕円 381"/>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93345</xdr:rowOff>
    </xdr:to>
    <xdr:cxnSp macro="">
      <xdr:nvCxnSpPr>
        <xdr:cNvPr id="383" name="直線コネクタ 382"/>
        <xdr:cNvCxnSpPr/>
      </xdr:nvCxnSpPr>
      <xdr:spPr>
        <a:xfrm>
          <a:off x="8750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384" name="楕円 383"/>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95250</xdr:rowOff>
    </xdr:to>
    <xdr:cxnSp macro="">
      <xdr:nvCxnSpPr>
        <xdr:cNvPr id="385" name="直線コネクタ 384"/>
        <xdr:cNvCxnSpPr/>
      </xdr:nvCxnSpPr>
      <xdr:spPr>
        <a:xfrm flipV="1">
          <a:off x="7861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44450</xdr:rowOff>
    </xdr:from>
    <xdr:to>
      <xdr:col>36</xdr:col>
      <xdr:colOff>165100</xdr:colOff>
      <xdr:row>108</xdr:row>
      <xdr:rowOff>146050</xdr:rowOff>
    </xdr:to>
    <xdr:sp macro="" textlink="">
      <xdr:nvSpPr>
        <xdr:cNvPr id="386" name="楕円 385"/>
        <xdr:cNvSpPr/>
      </xdr:nvSpPr>
      <xdr:spPr>
        <a:xfrm>
          <a:off x="692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95250</xdr:rowOff>
    </xdr:from>
    <xdr:to>
      <xdr:col>41</xdr:col>
      <xdr:colOff>50800</xdr:colOff>
      <xdr:row>108</xdr:row>
      <xdr:rowOff>95250</xdr:rowOff>
    </xdr:to>
    <xdr:cxnSp macro="">
      <xdr:nvCxnSpPr>
        <xdr:cNvPr id="387" name="直線コネクタ 386"/>
        <xdr:cNvCxnSpPr/>
      </xdr:nvCxnSpPr>
      <xdr:spPr>
        <a:xfrm>
          <a:off x="6972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135272</xdr:rowOff>
    </xdr:from>
    <xdr:ext cx="469744" cy="259045"/>
    <xdr:sp macro="" textlink="">
      <xdr:nvSpPr>
        <xdr:cNvPr id="392" name="n_1mainValue【市民会館】&#10;一人当たり面積"/>
        <xdr:cNvSpPr txBox="1"/>
      </xdr:nvSpPr>
      <xdr:spPr>
        <a:xfrm>
          <a:off x="93917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macro="" textlink="">
      <xdr:nvSpPr>
        <xdr:cNvPr id="393" name="n_2mainValue【市民会館】&#10;一人当たり面積"/>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394" name="n_3mainValue【市民会館】&#10;一人当たり面積"/>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137177</xdr:rowOff>
    </xdr:from>
    <xdr:ext cx="469744" cy="259045"/>
    <xdr:sp macro="" textlink="">
      <xdr:nvSpPr>
        <xdr:cNvPr id="395" name="n_4mainValue【市民会館】&#10;一人当たり面積"/>
        <xdr:cNvSpPr txBox="1"/>
      </xdr:nvSpPr>
      <xdr:spPr>
        <a:xfrm>
          <a:off x="6737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437" name="楕円 436"/>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438" name="【一般廃棄物処理施設】&#10;有形固定資産減価償却率該当値テキスト"/>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439" name="楕円 438"/>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72934</xdr:rowOff>
    </xdr:to>
    <xdr:cxnSp macro="">
      <xdr:nvCxnSpPr>
        <xdr:cNvPr id="440" name="直線コネクタ 439"/>
        <xdr:cNvCxnSpPr/>
      </xdr:nvCxnSpPr>
      <xdr:spPr>
        <a:xfrm>
          <a:off x="15481300" y="689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41" name="楕円 440"/>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38644</xdr:rowOff>
    </xdr:to>
    <xdr:cxnSp macro="">
      <xdr:nvCxnSpPr>
        <xdr:cNvPr id="442" name="直線コネクタ 441"/>
        <xdr:cNvCxnSpPr/>
      </xdr:nvCxnSpPr>
      <xdr:spPr>
        <a:xfrm>
          <a:off x="14592300" y="687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43" name="楕円 442"/>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40</xdr:row>
      <xdr:rowOff>19050</xdr:rowOff>
    </xdr:to>
    <xdr:cxnSp macro="">
      <xdr:nvCxnSpPr>
        <xdr:cNvPr id="444" name="直線コネクタ 443"/>
        <xdr:cNvCxnSpPr/>
      </xdr:nvCxnSpPr>
      <xdr:spPr>
        <a:xfrm>
          <a:off x="13703300" y="684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6"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8"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449" name="n_1mainValue【一般廃棄物処理施設】&#10;有形固定資産減価償却率"/>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50"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51" name="n_3mainValue【一般廃棄物処理施設】&#10;有形固定資産減価償却率"/>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3" name="直線コネクタ 472"/>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5" name="直線コネクタ 47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6"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7" name="直線コネクタ 476"/>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8"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79" name="フローチャート: 判断 478"/>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0" name="フローチャート: 判断 479"/>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1" name="フローチャート: 判断 480"/>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2" name="フローチャート: 判断 481"/>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3" name="フローチャート: 判断 482"/>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57809</xdr:rowOff>
    </xdr:from>
    <xdr:to>
      <xdr:col>116</xdr:col>
      <xdr:colOff>114300</xdr:colOff>
      <xdr:row>39</xdr:row>
      <xdr:rowOff>159409</xdr:rowOff>
    </xdr:to>
    <xdr:sp macro="" textlink="">
      <xdr:nvSpPr>
        <xdr:cNvPr id="489" name="楕円 488"/>
        <xdr:cNvSpPr/>
      </xdr:nvSpPr>
      <xdr:spPr>
        <a:xfrm>
          <a:off x="22110700" y="67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80686</xdr:rowOff>
    </xdr:from>
    <xdr:ext cx="599010" cy="259045"/>
    <xdr:sp macro="" textlink="">
      <xdr:nvSpPr>
        <xdr:cNvPr id="490" name="【一般廃棄物処理施設】&#10;一人当たり有形固定資産（償却資産）額該当値テキスト"/>
        <xdr:cNvSpPr txBox="1"/>
      </xdr:nvSpPr>
      <xdr:spPr>
        <a:xfrm>
          <a:off x="22199600" y="659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63345</xdr:rowOff>
    </xdr:from>
    <xdr:to>
      <xdr:col>112</xdr:col>
      <xdr:colOff>38100</xdr:colOff>
      <xdr:row>39</xdr:row>
      <xdr:rowOff>164945</xdr:rowOff>
    </xdr:to>
    <xdr:sp macro="" textlink="">
      <xdr:nvSpPr>
        <xdr:cNvPr id="491" name="楕円 490"/>
        <xdr:cNvSpPr/>
      </xdr:nvSpPr>
      <xdr:spPr>
        <a:xfrm>
          <a:off x="21272500" y="67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108609</xdr:rowOff>
    </xdr:from>
    <xdr:to>
      <xdr:col>116</xdr:col>
      <xdr:colOff>63500</xdr:colOff>
      <xdr:row>39</xdr:row>
      <xdr:rowOff>114145</xdr:rowOff>
    </xdr:to>
    <xdr:cxnSp macro="">
      <xdr:nvCxnSpPr>
        <xdr:cNvPr id="492" name="直線コネクタ 491"/>
        <xdr:cNvCxnSpPr/>
      </xdr:nvCxnSpPr>
      <xdr:spPr>
        <a:xfrm flipV="1">
          <a:off x="21323300" y="6795159"/>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56073</xdr:rowOff>
    </xdr:from>
    <xdr:to>
      <xdr:col>107</xdr:col>
      <xdr:colOff>101600</xdr:colOff>
      <xdr:row>39</xdr:row>
      <xdr:rowOff>157673</xdr:rowOff>
    </xdr:to>
    <xdr:sp macro="" textlink="">
      <xdr:nvSpPr>
        <xdr:cNvPr id="493" name="楕円 492"/>
        <xdr:cNvSpPr/>
      </xdr:nvSpPr>
      <xdr:spPr>
        <a:xfrm>
          <a:off x="20383500" y="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106873</xdr:rowOff>
    </xdr:from>
    <xdr:to>
      <xdr:col>111</xdr:col>
      <xdr:colOff>177800</xdr:colOff>
      <xdr:row>39</xdr:row>
      <xdr:rowOff>114145</xdr:rowOff>
    </xdr:to>
    <xdr:cxnSp macro="">
      <xdr:nvCxnSpPr>
        <xdr:cNvPr id="494" name="直線コネクタ 493"/>
        <xdr:cNvCxnSpPr/>
      </xdr:nvCxnSpPr>
      <xdr:spPr>
        <a:xfrm>
          <a:off x="20434300" y="6793423"/>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78328</xdr:rowOff>
    </xdr:from>
    <xdr:to>
      <xdr:col>102</xdr:col>
      <xdr:colOff>165100</xdr:colOff>
      <xdr:row>40</xdr:row>
      <xdr:rowOff>8478</xdr:rowOff>
    </xdr:to>
    <xdr:sp macro="" textlink="">
      <xdr:nvSpPr>
        <xdr:cNvPr id="495" name="楕円 494"/>
        <xdr:cNvSpPr/>
      </xdr:nvSpPr>
      <xdr:spPr>
        <a:xfrm>
          <a:off x="19494500" y="67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106873</xdr:rowOff>
    </xdr:from>
    <xdr:to>
      <xdr:col>107</xdr:col>
      <xdr:colOff>50800</xdr:colOff>
      <xdr:row>39</xdr:row>
      <xdr:rowOff>129128</xdr:rowOff>
    </xdr:to>
    <xdr:cxnSp macro="">
      <xdr:nvCxnSpPr>
        <xdr:cNvPr id="496" name="直線コネクタ 495"/>
        <xdr:cNvCxnSpPr/>
      </xdr:nvCxnSpPr>
      <xdr:spPr>
        <a:xfrm flipV="1">
          <a:off x="19545300" y="6793423"/>
          <a:ext cx="889000" cy="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97"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98"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99"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0"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10022</xdr:rowOff>
    </xdr:from>
    <xdr:ext cx="599010" cy="259045"/>
    <xdr:sp macro="" textlink="">
      <xdr:nvSpPr>
        <xdr:cNvPr id="501" name="n_1mainValue【一般廃棄物処理施設】&#10;一人当たり有形固定資産（償却資産）額"/>
        <xdr:cNvSpPr txBox="1"/>
      </xdr:nvSpPr>
      <xdr:spPr>
        <a:xfrm>
          <a:off x="21011095" y="65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2750</xdr:rowOff>
    </xdr:from>
    <xdr:ext cx="599010" cy="259045"/>
    <xdr:sp macro="" textlink="">
      <xdr:nvSpPr>
        <xdr:cNvPr id="502" name="n_2mainValue【一般廃棄物処理施設】&#10;一人当たり有形固定資産（償却資産）額"/>
        <xdr:cNvSpPr txBox="1"/>
      </xdr:nvSpPr>
      <xdr:spPr>
        <a:xfrm>
          <a:off x="20134795" y="65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171055</xdr:rowOff>
    </xdr:from>
    <xdr:ext cx="599010" cy="259045"/>
    <xdr:sp macro="" textlink="">
      <xdr:nvSpPr>
        <xdr:cNvPr id="503" name="n_3mainValue【一般廃棄物処理施設】&#10;一人当たり有形固定資産（償却資産）額"/>
        <xdr:cNvSpPr txBox="1"/>
      </xdr:nvSpPr>
      <xdr:spPr>
        <a:xfrm>
          <a:off x="19245795" y="68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29" name="直線コネクタ 528"/>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2"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3" name="直線コネクタ 532"/>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5" name="フローチャート: 判断 53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36" name="フローチャート: 判断 535"/>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7" name="フローチャート: 判断 53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38" name="フローチャート: 判断 537"/>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9" name="フローチャート: 判断 538"/>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14515</xdr:rowOff>
    </xdr:from>
    <xdr:to>
      <xdr:col>85</xdr:col>
      <xdr:colOff>177800</xdr:colOff>
      <xdr:row>59</xdr:row>
      <xdr:rowOff>116115</xdr:rowOff>
    </xdr:to>
    <xdr:sp macro="" textlink="">
      <xdr:nvSpPr>
        <xdr:cNvPr id="545" name="楕円 544"/>
        <xdr:cNvSpPr/>
      </xdr:nvSpPr>
      <xdr:spPr>
        <a:xfrm>
          <a:off x="16268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37392</xdr:rowOff>
    </xdr:from>
    <xdr:ext cx="405111" cy="259045"/>
    <xdr:sp macro="" textlink="">
      <xdr:nvSpPr>
        <xdr:cNvPr id="546" name="【保健センター・保健所】&#10;有形固定資産減価償却率該当値テキスト"/>
        <xdr:cNvSpPr txBox="1"/>
      </xdr:nvSpPr>
      <xdr:spPr>
        <a:xfrm>
          <a:off x="16357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xdr:rowOff>
    </xdr:from>
    <xdr:to>
      <xdr:col>81</xdr:col>
      <xdr:colOff>101600</xdr:colOff>
      <xdr:row>59</xdr:row>
      <xdr:rowOff>106317</xdr:rowOff>
    </xdr:to>
    <xdr:sp macro="" textlink="">
      <xdr:nvSpPr>
        <xdr:cNvPr id="547" name="楕円 546"/>
        <xdr:cNvSpPr/>
      </xdr:nvSpPr>
      <xdr:spPr>
        <a:xfrm>
          <a:off x="15430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65315</xdr:rowOff>
    </xdr:to>
    <xdr:cxnSp macro="">
      <xdr:nvCxnSpPr>
        <xdr:cNvPr id="548" name="直線コネクタ 547"/>
        <xdr:cNvCxnSpPr/>
      </xdr:nvCxnSpPr>
      <xdr:spPr>
        <a:xfrm>
          <a:off x="15481300" y="1017106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549" name="楕円 548"/>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13063</xdr:rowOff>
    </xdr:from>
    <xdr:to>
      <xdr:col>81</xdr:col>
      <xdr:colOff>50800</xdr:colOff>
      <xdr:row>59</xdr:row>
      <xdr:rowOff>55517</xdr:rowOff>
    </xdr:to>
    <xdr:cxnSp macro="">
      <xdr:nvCxnSpPr>
        <xdr:cNvPr id="550" name="直線コネクタ 549"/>
        <xdr:cNvCxnSpPr/>
      </xdr:nvCxnSpPr>
      <xdr:spPr>
        <a:xfrm>
          <a:off x="14592300" y="101286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1" name="楕円 550"/>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59</xdr:row>
      <xdr:rowOff>13063</xdr:rowOff>
    </xdr:to>
    <xdr:cxnSp macro="">
      <xdr:nvCxnSpPr>
        <xdr:cNvPr id="552" name="直線コネクタ 551"/>
        <xdr:cNvCxnSpPr/>
      </xdr:nvCxnSpPr>
      <xdr:spPr>
        <a:xfrm>
          <a:off x="13703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553" name="楕円 552"/>
        <xdr:cNvSpPr/>
      </xdr:nvSpPr>
      <xdr:spPr>
        <a:xfrm>
          <a:off x="12763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142059</xdr:rowOff>
    </xdr:to>
    <xdr:cxnSp macro="">
      <xdr:nvCxnSpPr>
        <xdr:cNvPr id="554" name="直線コネクタ 553"/>
        <xdr:cNvCxnSpPr/>
      </xdr:nvCxnSpPr>
      <xdr:spPr>
        <a:xfrm>
          <a:off x="12814300" y="100437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55"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6"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57"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58"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122844</xdr:rowOff>
    </xdr:from>
    <xdr:ext cx="405111" cy="259045"/>
    <xdr:sp macro="" textlink="">
      <xdr:nvSpPr>
        <xdr:cNvPr id="559" name="n_1mainValue【保健センター・保健所】&#10;有形固定資産減価償却率"/>
        <xdr:cNvSpPr txBox="1"/>
      </xdr:nvSpPr>
      <xdr:spPr>
        <a:xfrm>
          <a:off x="15266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560" name="n_2mainValue【保健センター・保健所】&#10;有形固定資産減価償却率"/>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61" name="n_3mainValue【保健センター・保健所】&#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562" name="n_4mainValue【保健センター・保健所】&#10;有形固定資産減価償却率"/>
        <xdr:cNvSpPr txBox="1"/>
      </xdr:nvSpPr>
      <xdr:spPr>
        <a:xfrm>
          <a:off x="12611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6" name="直線コネクタ 585"/>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9"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0" name="直線コネクタ 589"/>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1"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2" name="フローチャート: 判断 591"/>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3" name="フローチャート: 判断 592"/>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4" name="フローチャート: 判断 593"/>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5" name="フローチャート: 判断 594"/>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6" name="フローチャート: 判断 595"/>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48260</xdr:rowOff>
    </xdr:from>
    <xdr:to>
      <xdr:col>116</xdr:col>
      <xdr:colOff>114300</xdr:colOff>
      <xdr:row>61</xdr:row>
      <xdr:rowOff>149860</xdr:rowOff>
    </xdr:to>
    <xdr:sp macro="" textlink="">
      <xdr:nvSpPr>
        <xdr:cNvPr id="602" name="楕円 601"/>
        <xdr:cNvSpPr/>
      </xdr:nvSpPr>
      <xdr:spPr>
        <a:xfrm>
          <a:off x="22110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71137</xdr:rowOff>
    </xdr:from>
    <xdr:ext cx="469744" cy="259045"/>
    <xdr:sp macro="" textlink="">
      <xdr:nvSpPr>
        <xdr:cNvPr id="603" name="【保健センター・保健所】&#10;一人当たり面積該当値テキスト"/>
        <xdr:cNvSpPr txBox="1"/>
      </xdr:nvSpPr>
      <xdr:spPr>
        <a:xfrm>
          <a:off x="22199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604" name="楕円 603"/>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106680</xdr:rowOff>
    </xdr:to>
    <xdr:cxnSp macro="">
      <xdr:nvCxnSpPr>
        <xdr:cNvPr id="605" name="直線コネクタ 604"/>
        <xdr:cNvCxnSpPr/>
      </xdr:nvCxnSpPr>
      <xdr:spPr>
        <a:xfrm flipV="1">
          <a:off x="21323300" y="1055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06" name="楕円 605"/>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114300</xdr:rowOff>
    </xdr:to>
    <xdr:cxnSp macro="">
      <xdr:nvCxnSpPr>
        <xdr:cNvPr id="607" name="直線コネクタ 606"/>
        <xdr:cNvCxnSpPr/>
      </xdr:nvCxnSpPr>
      <xdr:spPr>
        <a:xfrm flipV="1">
          <a:off x="20434300" y="1056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08" name="楕円 607"/>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125730</xdr:rowOff>
    </xdr:to>
    <xdr:cxnSp macro="">
      <xdr:nvCxnSpPr>
        <xdr:cNvPr id="609" name="直線コネクタ 608"/>
        <xdr:cNvCxnSpPr/>
      </xdr:nvCxnSpPr>
      <xdr:spPr>
        <a:xfrm flipV="1">
          <a:off x="19545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78740</xdr:rowOff>
    </xdr:from>
    <xdr:to>
      <xdr:col>98</xdr:col>
      <xdr:colOff>38100</xdr:colOff>
      <xdr:row>62</xdr:row>
      <xdr:rowOff>8890</xdr:rowOff>
    </xdr:to>
    <xdr:sp macro="" textlink="">
      <xdr:nvSpPr>
        <xdr:cNvPr id="610" name="楕円 609"/>
        <xdr:cNvSpPr/>
      </xdr:nvSpPr>
      <xdr:spPr>
        <a:xfrm>
          <a:off x="18605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129540</xdr:rowOff>
    </xdr:to>
    <xdr:cxnSp macro="">
      <xdr:nvCxnSpPr>
        <xdr:cNvPr id="611" name="直線コネクタ 610"/>
        <xdr:cNvCxnSpPr/>
      </xdr:nvCxnSpPr>
      <xdr:spPr>
        <a:xfrm flipV="1">
          <a:off x="18656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2"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3"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14"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15"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2557</xdr:rowOff>
    </xdr:from>
    <xdr:ext cx="469744" cy="259045"/>
    <xdr:sp macro="" textlink="">
      <xdr:nvSpPr>
        <xdr:cNvPr id="616" name="n_1mainValue【保健センター・保健所】&#10;一人当たり面積"/>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17" name="n_2mainValue【保健センター・保健所】&#10;一人当たり面積"/>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8"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25417</xdr:rowOff>
    </xdr:from>
    <xdr:ext cx="469744" cy="259045"/>
    <xdr:sp macro="" textlink="">
      <xdr:nvSpPr>
        <xdr:cNvPr id="619" name="n_4mainValue【保健センター・保健所】&#10;一人当たり面積"/>
        <xdr:cNvSpPr txBox="1"/>
      </xdr:nvSpPr>
      <xdr:spPr>
        <a:xfrm>
          <a:off x="18421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48"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9" name="フローチャート: 判断 64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0" name="フローチャート: 判断 649"/>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1" name="フローチャート: 判断 65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2" name="フローチャート: 判断 65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3" name="フローチャート: 判断 65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59" name="楕円 65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60"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35561</xdr:rowOff>
    </xdr:from>
    <xdr:to>
      <xdr:col>81</xdr:col>
      <xdr:colOff>101600</xdr:colOff>
      <xdr:row>82</xdr:row>
      <xdr:rowOff>137161</xdr:rowOff>
    </xdr:to>
    <xdr:sp macro="" textlink="">
      <xdr:nvSpPr>
        <xdr:cNvPr id="661" name="楕円 660"/>
        <xdr:cNvSpPr/>
      </xdr:nvSpPr>
      <xdr:spPr>
        <a:xfrm>
          <a:off x="15430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86361</xdr:rowOff>
    </xdr:to>
    <xdr:cxnSp macro="">
      <xdr:nvCxnSpPr>
        <xdr:cNvPr id="662" name="直線コネクタ 661"/>
        <xdr:cNvCxnSpPr/>
      </xdr:nvCxnSpPr>
      <xdr:spPr>
        <a:xfrm flipV="1">
          <a:off x="15481300" y="141427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663" name="楕円 662"/>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82</xdr:row>
      <xdr:rowOff>86361</xdr:rowOff>
    </xdr:to>
    <xdr:cxnSp macro="">
      <xdr:nvCxnSpPr>
        <xdr:cNvPr id="664" name="直線コネクタ 663"/>
        <xdr:cNvCxnSpPr/>
      </xdr:nvCxnSpPr>
      <xdr:spPr>
        <a:xfrm>
          <a:off x="14592300" y="14127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157480</xdr:rowOff>
    </xdr:from>
    <xdr:to>
      <xdr:col>72</xdr:col>
      <xdr:colOff>38100</xdr:colOff>
      <xdr:row>82</xdr:row>
      <xdr:rowOff>87630</xdr:rowOff>
    </xdr:to>
    <xdr:sp macro="" textlink="">
      <xdr:nvSpPr>
        <xdr:cNvPr id="665" name="楕円 664"/>
        <xdr:cNvSpPr/>
      </xdr:nvSpPr>
      <xdr:spPr>
        <a:xfrm>
          <a:off x="13652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36830</xdr:rowOff>
    </xdr:from>
    <xdr:to>
      <xdr:col>76</xdr:col>
      <xdr:colOff>114300</xdr:colOff>
      <xdr:row>82</xdr:row>
      <xdr:rowOff>68580</xdr:rowOff>
    </xdr:to>
    <xdr:cxnSp macro="">
      <xdr:nvCxnSpPr>
        <xdr:cNvPr id="666" name="直線コネクタ 665"/>
        <xdr:cNvCxnSpPr/>
      </xdr:nvCxnSpPr>
      <xdr:spPr>
        <a:xfrm>
          <a:off x="13703300" y="140957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667" name="楕円 666"/>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36830</xdr:rowOff>
    </xdr:from>
    <xdr:to>
      <xdr:col>71</xdr:col>
      <xdr:colOff>177800</xdr:colOff>
      <xdr:row>82</xdr:row>
      <xdr:rowOff>53339</xdr:rowOff>
    </xdr:to>
    <xdr:cxnSp macro="">
      <xdr:nvCxnSpPr>
        <xdr:cNvPr id="668" name="直線コネクタ 667"/>
        <xdr:cNvCxnSpPr/>
      </xdr:nvCxnSpPr>
      <xdr:spPr>
        <a:xfrm flipV="1">
          <a:off x="12814300" y="140957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69"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0"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1"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2"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128288</xdr:rowOff>
    </xdr:from>
    <xdr:ext cx="405111" cy="259045"/>
    <xdr:sp macro="" textlink="">
      <xdr:nvSpPr>
        <xdr:cNvPr id="673" name="n_1mainValue【消防施設】&#10;有形固定資産減価償却率"/>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135907</xdr:rowOff>
    </xdr:from>
    <xdr:ext cx="405111" cy="259045"/>
    <xdr:sp macro="" textlink="">
      <xdr:nvSpPr>
        <xdr:cNvPr id="674" name="n_2mainValue【消防施設】&#10;有形固定資産減価償却率"/>
        <xdr:cNvSpPr txBox="1"/>
      </xdr:nvSpPr>
      <xdr:spPr>
        <a:xfrm>
          <a:off x="14389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78757</xdr:rowOff>
    </xdr:from>
    <xdr:ext cx="405111" cy="259045"/>
    <xdr:sp macro="" textlink="">
      <xdr:nvSpPr>
        <xdr:cNvPr id="675" name="n_3mainValue【消防施設】&#10;有形固定資産減価償却率"/>
        <xdr:cNvSpPr txBox="1"/>
      </xdr:nvSpPr>
      <xdr:spPr>
        <a:xfrm>
          <a:off x="13500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76" name="n_4main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0" name="テキスト ボックス 689"/>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2" name="テキスト ボックス 691"/>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4" name="テキスト ボックス 693"/>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6" name="テキスト ボックス 695"/>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8" name="テキスト ボックス 697"/>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0" name="直線コネクタ 699"/>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1"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2" name="直線コネクタ 701"/>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3"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04" name="直線コネクタ 703"/>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05"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6" name="フローチャート: 判断 705"/>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7" name="フローチャート: 判断 706"/>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8" name="フローチャート: 判断 707"/>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9" name="フローチャート: 判断 708"/>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0" name="フローチャート: 判断 709"/>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63139</xdr:rowOff>
    </xdr:from>
    <xdr:to>
      <xdr:col>116</xdr:col>
      <xdr:colOff>114300</xdr:colOff>
      <xdr:row>86</xdr:row>
      <xdr:rowOff>164739</xdr:rowOff>
    </xdr:to>
    <xdr:sp macro="" textlink="">
      <xdr:nvSpPr>
        <xdr:cNvPr id="716" name="楕円 715"/>
        <xdr:cNvSpPr/>
      </xdr:nvSpPr>
      <xdr:spPr>
        <a:xfrm>
          <a:off x="221107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17"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63150</xdr:rowOff>
    </xdr:from>
    <xdr:to>
      <xdr:col>112</xdr:col>
      <xdr:colOff>38100</xdr:colOff>
      <xdr:row>86</xdr:row>
      <xdr:rowOff>164750</xdr:rowOff>
    </xdr:to>
    <xdr:sp macro="" textlink="">
      <xdr:nvSpPr>
        <xdr:cNvPr id="718" name="楕円 717"/>
        <xdr:cNvSpPr/>
      </xdr:nvSpPr>
      <xdr:spPr>
        <a:xfrm>
          <a:off x="21272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113939</xdr:rowOff>
    </xdr:from>
    <xdr:to>
      <xdr:col>116</xdr:col>
      <xdr:colOff>63500</xdr:colOff>
      <xdr:row>86</xdr:row>
      <xdr:rowOff>113950</xdr:rowOff>
    </xdr:to>
    <xdr:cxnSp macro="">
      <xdr:nvCxnSpPr>
        <xdr:cNvPr id="719" name="直線コネクタ 718"/>
        <xdr:cNvCxnSpPr/>
      </xdr:nvCxnSpPr>
      <xdr:spPr>
        <a:xfrm flipV="1">
          <a:off x="21323300" y="14858639"/>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63153</xdr:rowOff>
    </xdr:from>
    <xdr:to>
      <xdr:col>107</xdr:col>
      <xdr:colOff>101600</xdr:colOff>
      <xdr:row>86</xdr:row>
      <xdr:rowOff>164753</xdr:rowOff>
    </xdr:to>
    <xdr:sp macro="" textlink="">
      <xdr:nvSpPr>
        <xdr:cNvPr id="720" name="楕円 719"/>
        <xdr:cNvSpPr/>
      </xdr:nvSpPr>
      <xdr:spPr>
        <a:xfrm>
          <a:off x="20383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113950</xdr:rowOff>
    </xdr:from>
    <xdr:to>
      <xdr:col>111</xdr:col>
      <xdr:colOff>177800</xdr:colOff>
      <xdr:row>86</xdr:row>
      <xdr:rowOff>113953</xdr:rowOff>
    </xdr:to>
    <xdr:cxnSp macro="">
      <xdr:nvCxnSpPr>
        <xdr:cNvPr id="721" name="直線コネクタ 720"/>
        <xdr:cNvCxnSpPr/>
      </xdr:nvCxnSpPr>
      <xdr:spPr>
        <a:xfrm flipV="1">
          <a:off x="20434300" y="148586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63160</xdr:rowOff>
    </xdr:from>
    <xdr:to>
      <xdr:col>102</xdr:col>
      <xdr:colOff>165100</xdr:colOff>
      <xdr:row>86</xdr:row>
      <xdr:rowOff>164760</xdr:rowOff>
    </xdr:to>
    <xdr:sp macro="" textlink="">
      <xdr:nvSpPr>
        <xdr:cNvPr id="722" name="楕円 721"/>
        <xdr:cNvSpPr/>
      </xdr:nvSpPr>
      <xdr:spPr>
        <a:xfrm>
          <a:off x="19494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113953</xdr:rowOff>
    </xdr:from>
    <xdr:to>
      <xdr:col>107</xdr:col>
      <xdr:colOff>50800</xdr:colOff>
      <xdr:row>86</xdr:row>
      <xdr:rowOff>113960</xdr:rowOff>
    </xdr:to>
    <xdr:cxnSp macro="">
      <xdr:nvCxnSpPr>
        <xdr:cNvPr id="723" name="直線コネクタ 722"/>
        <xdr:cNvCxnSpPr/>
      </xdr:nvCxnSpPr>
      <xdr:spPr>
        <a:xfrm flipV="1">
          <a:off x="19545300" y="1485865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63176</xdr:rowOff>
    </xdr:from>
    <xdr:to>
      <xdr:col>98</xdr:col>
      <xdr:colOff>38100</xdr:colOff>
      <xdr:row>86</xdr:row>
      <xdr:rowOff>164776</xdr:rowOff>
    </xdr:to>
    <xdr:sp macro="" textlink="">
      <xdr:nvSpPr>
        <xdr:cNvPr id="724" name="楕円 723"/>
        <xdr:cNvSpPr/>
      </xdr:nvSpPr>
      <xdr:spPr>
        <a:xfrm>
          <a:off x="18605500" y="148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113960</xdr:rowOff>
    </xdr:from>
    <xdr:to>
      <xdr:col>102</xdr:col>
      <xdr:colOff>114300</xdr:colOff>
      <xdr:row>86</xdr:row>
      <xdr:rowOff>113976</xdr:rowOff>
    </xdr:to>
    <xdr:cxnSp macro="">
      <xdr:nvCxnSpPr>
        <xdr:cNvPr id="725" name="直線コネクタ 724"/>
        <xdr:cNvCxnSpPr/>
      </xdr:nvCxnSpPr>
      <xdr:spPr>
        <a:xfrm flipV="1">
          <a:off x="18656300" y="1485866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26"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7"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8"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9"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155877</xdr:rowOff>
    </xdr:from>
    <xdr:ext cx="469744" cy="259045"/>
    <xdr:sp macro="" textlink="">
      <xdr:nvSpPr>
        <xdr:cNvPr id="730" name="n_1mainValue【消防施設】&#10;一人当たり面積"/>
        <xdr:cNvSpPr txBox="1"/>
      </xdr:nvSpPr>
      <xdr:spPr>
        <a:xfrm>
          <a:off x="210757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155880</xdr:rowOff>
    </xdr:from>
    <xdr:ext cx="469744" cy="259045"/>
    <xdr:sp macro="" textlink="">
      <xdr:nvSpPr>
        <xdr:cNvPr id="731" name="n_2mainValue【消防施設】&#10;一人当たり面積"/>
        <xdr:cNvSpPr txBox="1"/>
      </xdr:nvSpPr>
      <xdr:spPr>
        <a:xfrm>
          <a:off x="201994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155887</xdr:rowOff>
    </xdr:from>
    <xdr:ext cx="469744" cy="259045"/>
    <xdr:sp macro="" textlink="">
      <xdr:nvSpPr>
        <xdr:cNvPr id="732" name="n_3mainValue【消防施設】&#10;一人当たり面積"/>
        <xdr:cNvSpPr txBox="1"/>
      </xdr:nvSpPr>
      <xdr:spPr>
        <a:xfrm>
          <a:off x="19310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155903</xdr:rowOff>
    </xdr:from>
    <xdr:ext cx="469744" cy="259045"/>
    <xdr:sp macro="" textlink="">
      <xdr:nvSpPr>
        <xdr:cNvPr id="733" name="n_4mainValue【消防施設】&#10;一人当たり面積"/>
        <xdr:cNvSpPr txBox="1"/>
      </xdr:nvSpPr>
      <xdr:spPr>
        <a:xfrm>
          <a:off x="18421427" y="149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9" name="直線コネクタ 75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64"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5" name="フローチャート: 判断 76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6" name="フローチャート: 判断 76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7" name="フローチャート: 判断 76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8" name="フローチャート: 判断 76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9" name="フローチャート: 判断 76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775" name="楕円 774"/>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776"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777" name="楕円 776"/>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97427</xdr:rowOff>
    </xdr:from>
    <xdr:to>
      <xdr:col>85</xdr:col>
      <xdr:colOff>127000</xdr:colOff>
      <xdr:row>101</xdr:row>
      <xdr:rowOff>117021</xdr:rowOff>
    </xdr:to>
    <xdr:cxnSp macro="">
      <xdr:nvCxnSpPr>
        <xdr:cNvPr id="778" name="直線コネクタ 777"/>
        <xdr:cNvCxnSpPr/>
      </xdr:nvCxnSpPr>
      <xdr:spPr>
        <a:xfrm>
          <a:off x="15481300" y="174138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779" name="楕円 778"/>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107</xdr:row>
      <xdr:rowOff>84364</xdr:rowOff>
    </xdr:to>
    <xdr:cxnSp macro="">
      <xdr:nvCxnSpPr>
        <xdr:cNvPr id="780" name="直線コネクタ 779"/>
        <xdr:cNvCxnSpPr/>
      </xdr:nvCxnSpPr>
      <xdr:spPr>
        <a:xfrm flipV="1">
          <a:off x="14592300" y="17413877"/>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781" name="楕円 780"/>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66402</xdr:rowOff>
    </xdr:from>
    <xdr:to>
      <xdr:col>76</xdr:col>
      <xdr:colOff>114300</xdr:colOff>
      <xdr:row>107</xdr:row>
      <xdr:rowOff>84364</xdr:rowOff>
    </xdr:to>
    <xdr:cxnSp macro="">
      <xdr:nvCxnSpPr>
        <xdr:cNvPr id="782" name="直線コネクタ 781"/>
        <xdr:cNvCxnSpPr/>
      </xdr:nvCxnSpPr>
      <xdr:spPr>
        <a:xfrm>
          <a:off x="13703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783" name="楕円 782"/>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66402</xdr:rowOff>
    </xdr:to>
    <xdr:cxnSp macro="">
      <xdr:nvCxnSpPr>
        <xdr:cNvPr id="784" name="直線コネクタ 783"/>
        <xdr:cNvCxnSpPr/>
      </xdr:nvCxnSpPr>
      <xdr:spPr>
        <a:xfrm>
          <a:off x="12814300" y="18388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5"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6"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87"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88"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164754</xdr:rowOff>
    </xdr:from>
    <xdr:ext cx="405111" cy="259045"/>
    <xdr:sp macro="" textlink="">
      <xdr:nvSpPr>
        <xdr:cNvPr id="789" name="n_1mainValue【庁舎】&#10;有形固定資産減価償却率"/>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790" name="n_2mainValue【庁舎】&#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791" name="n_3mainValue【庁舎】&#10;有形固定資産減価償却率"/>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792" name="n_4mainValue【庁舎】&#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8" name="直線コネクタ 817"/>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9"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0" name="直線コネクタ 81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1"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2" name="直線コネクタ 82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3"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4" name="フローチャート: 判断 823"/>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5" name="フローチャート: 判断 82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6" name="フローチャート: 判断 825"/>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7" name="フローチャート: 判断 826"/>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8" name="フローチャート: 判断 82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41729</xdr:rowOff>
    </xdr:from>
    <xdr:to>
      <xdr:col>116</xdr:col>
      <xdr:colOff>114300</xdr:colOff>
      <xdr:row>103</xdr:row>
      <xdr:rowOff>143329</xdr:rowOff>
    </xdr:to>
    <xdr:sp macro="" textlink="">
      <xdr:nvSpPr>
        <xdr:cNvPr id="834" name="楕円 833"/>
        <xdr:cNvSpPr/>
      </xdr:nvSpPr>
      <xdr:spPr>
        <a:xfrm>
          <a:off x="22110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64606</xdr:rowOff>
    </xdr:from>
    <xdr:ext cx="469744" cy="259045"/>
    <xdr:sp macro="" textlink="">
      <xdr:nvSpPr>
        <xdr:cNvPr id="835" name="【庁舎】&#10;一人当たり面積該当値テキスト"/>
        <xdr:cNvSpPr txBox="1"/>
      </xdr:nvSpPr>
      <xdr:spPr>
        <a:xfrm>
          <a:off x="22199600" y="175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56424</xdr:rowOff>
    </xdr:from>
    <xdr:to>
      <xdr:col>112</xdr:col>
      <xdr:colOff>38100</xdr:colOff>
      <xdr:row>103</xdr:row>
      <xdr:rowOff>158024</xdr:rowOff>
    </xdr:to>
    <xdr:sp macro="" textlink="">
      <xdr:nvSpPr>
        <xdr:cNvPr id="836" name="楕円 835"/>
        <xdr:cNvSpPr/>
      </xdr:nvSpPr>
      <xdr:spPr>
        <a:xfrm>
          <a:off x="2127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92529</xdr:rowOff>
    </xdr:from>
    <xdr:to>
      <xdr:col>116</xdr:col>
      <xdr:colOff>63500</xdr:colOff>
      <xdr:row>103</xdr:row>
      <xdr:rowOff>107224</xdr:rowOff>
    </xdr:to>
    <xdr:cxnSp macro="">
      <xdr:nvCxnSpPr>
        <xdr:cNvPr id="837" name="直線コネクタ 836"/>
        <xdr:cNvCxnSpPr/>
      </xdr:nvCxnSpPr>
      <xdr:spPr>
        <a:xfrm flipV="1">
          <a:off x="21323300" y="1775187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8" name="楕円 837"/>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107224</xdr:rowOff>
    </xdr:from>
    <xdr:to>
      <xdr:col>111</xdr:col>
      <xdr:colOff>177800</xdr:colOff>
      <xdr:row>106</xdr:row>
      <xdr:rowOff>133350</xdr:rowOff>
    </xdr:to>
    <xdr:cxnSp macro="">
      <xdr:nvCxnSpPr>
        <xdr:cNvPr id="839" name="直線コネクタ 838"/>
        <xdr:cNvCxnSpPr/>
      </xdr:nvCxnSpPr>
      <xdr:spPr>
        <a:xfrm flipV="1">
          <a:off x="20434300" y="17766574"/>
          <a:ext cx="8890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0" name="楕円 839"/>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141514</xdr:rowOff>
    </xdr:to>
    <xdr:cxnSp macro="">
      <xdr:nvCxnSpPr>
        <xdr:cNvPr id="841" name="直線コネクタ 840"/>
        <xdr:cNvCxnSpPr/>
      </xdr:nvCxnSpPr>
      <xdr:spPr>
        <a:xfrm flipV="1">
          <a:off x="19545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95613</xdr:rowOff>
    </xdr:from>
    <xdr:to>
      <xdr:col>98</xdr:col>
      <xdr:colOff>38100</xdr:colOff>
      <xdr:row>107</xdr:row>
      <xdr:rowOff>25763</xdr:rowOff>
    </xdr:to>
    <xdr:sp macro="" textlink="">
      <xdr:nvSpPr>
        <xdr:cNvPr id="842" name="楕円 841"/>
        <xdr:cNvSpPr/>
      </xdr:nvSpPr>
      <xdr:spPr>
        <a:xfrm>
          <a:off x="18605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146413</xdr:rowOff>
    </xdr:to>
    <xdr:cxnSp macro="">
      <xdr:nvCxnSpPr>
        <xdr:cNvPr id="843" name="直線コネクタ 842"/>
        <xdr:cNvCxnSpPr/>
      </xdr:nvCxnSpPr>
      <xdr:spPr>
        <a:xfrm flipV="1">
          <a:off x="18656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44"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45"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46"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3101</xdr:rowOff>
    </xdr:from>
    <xdr:ext cx="469744" cy="259045"/>
    <xdr:sp macro="" textlink="">
      <xdr:nvSpPr>
        <xdr:cNvPr id="848" name="n_1mainValue【庁舎】&#10;一人当たり面積"/>
        <xdr:cNvSpPr txBox="1"/>
      </xdr:nvSpPr>
      <xdr:spPr>
        <a:xfrm>
          <a:off x="210757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9"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50"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16890</xdr:rowOff>
    </xdr:from>
    <xdr:ext cx="469744" cy="259045"/>
    <xdr:sp macro="" textlink="">
      <xdr:nvSpPr>
        <xdr:cNvPr id="851" name="n_4mainValue【庁舎】&#10;一人当たり面積"/>
        <xdr:cNvSpPr txBox="1"/>
      </xdr:nvSpPr>
      <xdr:spPr>
        <a:xfrm>
          <a:off x="18421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・類似団体と比較して特に図書館、一般廃棄物処理施設、市民会館の有形固定資産減価償却率が高くなっている。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年に野球場・テニスコート等を備えた運動公園を新設したことにより有形固定資産減価償却率が低下した。</a:t>
          </a:r>
        </a:p>
        <a:p>
          <a:r>
            <a:rPr kumimoji="1" lang="ja-JP" altLang="en-US" sz="1300">
              <a:latin typeface="ＭＳ Ｐゴシック" panose="020B0600070205080204" pitchFamily="50" charset="-128"/>
              <a:ea typeface="ＭＳ Ｐゴシック" panose="020B0600070205080204" pitchFamily="50" charset="-128"/>
            </a:rPr>
            <a:t>・庁舎は、令和元年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月の移転により有形固定資産減価償却率が大幅に低下し、一人当たりの面積が増加した。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34.33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市税の減のほか、地方特例交付金で減となったが、地方消費税交付金の大幅増があったため、経常一般財源収入額（分母）が増となった。経常経費充当一般財源（分子）については、会計年度任用職員制度導入に伴う人件費の増もあり、全体としても増となった。経常経費充当一般財源（分子）の増分が経常一般財源収入額（分母）の増分を上回った結果、</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2056</a:t>
          </a:r>
          <a:r>
            <a:rPr kumimoji="1" lang="ja-JP" altLang="en-US" sz="1200">
              <a:latin typeface="ＭＳ Ｐゴシック" panose="020B0600070205080204" pitchFamily="50" charset="-128"/>
              <a:ea typeface="ＭＳ Ｐゴシック" panose="020B0600070205080204" pitchFamily="50" charset="-128"/>
            </a:rPr>
            <a:t>年度までを計画年次とする公共施設適正管理計画に基づき、適切な財産管理を実施することで経常経費の削減に努める。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游ゴシック" panose="020B0400000000000000" pitchFamily="50" charset="-128"/>
            <a:ea typeface="游ゴシック" panose="020B04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67673</xdr:rowOff>
    </xdr:from>
    <xdr:to>
      <xdr:col>23</xdr:col>
      <xdr:colOff>133350</xdr:colOff>
      <xdr:row>61</xdr:row>
      <xdr:rowOff>81462</xdr:rowOff>
    </xdr:to>
    <xdr:cxnSp macro="">
      <xdr:nvCxnSpPr>
        <xdr:cNvPr id="134" name="直線コネクタ 133"/>
        <xdr:cNvCxnSpPr/>
      </xdr:nvCxnSpPr>
      <xdr:spPr>
        <a:xfrm>
          <a:off x="4114800" y="105261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67673</xdr:rowOff>
    </xdr:to>
    <xdr:cxnSp macro="">
      <xdr:nvCxnSpPr>
        <xdr:cNvPr id="137" name="直線コネクタ 136"/>
        <xdr:cNvCxnSpPr/>
      </xdr:nvCxnSpPr>
      <xdr:spPr>
        <a:xfrm>
          <a:off x="3225800" y="104571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15966</xdr:rowOff>
    </xdr:to>
    <xdr:cxnSp macro="">
      <xdr:nvCxnSpPr>
        <xdr:cNvPr id="140" name="直線コネクタ 139"/>
        <xdr:cNvCxnSpPr/>
      </xdr:nvCxnSpPr>
      <xdr:spPr>
        <a:xfrm flipV="1">
          <a:off x="2336800" y="104571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19413</xdr:rowOff>
    </xdr:to>
    <xdr:cxnSp macro="">
      <xdr:nvCxnSpPr>
        <xdr:cNvPr id="143" name="直線コネクタ 142"/>
        <xdr:cNvCxnSpPr/>
      </xdr:nvCxnSpPr>
      <xdr:spPr>
        <a:xfrm flipV="1">
          <a:off x="1447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30662</xdr:rowOff>
    </xdr:from>
    <xdr:to>
      <xdr:col>23</xdr:col>
      <xdr:colOff>184150</xdr:colOff>
      <xdr:row>61</xdr:row>
      <xdr:rowOff>132262</xdr:rowOff>
    </xdr:to>
    <xdr:sp macro="" textlink="">
      <xdr:nvSpPr>
        <xdr:cNvPr id="153" name="楕円 152"/>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2739</xdr:rowOff>
    </xdr:from>
    <xdr:ext cx="762000" cy="259045"/>
    <xdr:sp macro="" textlink="">
      <xdr:nvSpPr>
        <xdr:cNvPr id="154" name="財政構造の弾力性該当値テキスト"/>
        <xdr:cNvSpPr txBox="1"/>
      </xdr:nvSpPr>
      <xdr:spPr>
        <a:xfrm>
          <a:off x="5041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5" name="楕円 154"/>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56" name="テキスト ボックス 155"/>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140063</xdr:rowOff>
    </xdr:from>
    <xdr:to>
      <xdr:col>7</xdr:col>
      <xdr:colOff>31750</xdr:colOff>
      <xdr:row>61</xdr:row>
      <xdr:rowOff>70213</xdr:rowOff>
    </xdr:to>
    <xdr:sp macro="" textlink="">
      <xdr:nvSpPr>
        <xdr:cNvPr id="161" name="楕円 160"/>
        <xdr:cNvSpPr/>
      </xdr:nvSpPr>
      <xdr:spPr>
        <a:xfrm>
          <a:off x="1397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54990</xdr:rowOff>
    </xdr:from>
    <xdr:ext cx="762000" cy="259045"/>
    <xdr:sp macro="" textlink="">
      <xdr:nvSpPr>
        <xdr:cNvPr id="162" name="テキスト ボックス 161"/>
        <xdr:cNvSpPr txBox="1"/>
      </xdr:nvSpPr>
      <xdr:spPr>
        <a:xfrm>
          <a:off x="1066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人口１人当たりの人件費・物件費等決算額は、会計年度任用職員制度導入に伴い、昨年度から</a:t>
          </a:r>
          <a:r>
            <a:rPr kumimoji="1" lang="en-US" altLang="ja-JP" sz="1200">
              <a:latin typeface="ＭＳ Ｐゴシック" panose="020B0600070205080204" pitchFamily="50" charset="-128"/>
              <a:ea typeface="ＭＳ Ｐゴシック" panose="020B0600070205080204" pitchFamily="50" charset="-128"/>
            </a:rPr>
            <a:t>18,680</a:t>
          </a:r>
          <a:r>
            <a:rPr kumimoji="1" lang="ja-JP" altLang="en-US" sz="1200">
              <a:latin typeface="ＭＳ Ｐゴシック" panose="020B0600070205080204" pitchFamily="50" charset="-128"/>
              <a:ea typeface="ＭＳ Ｐゴシック" panose="020B0600070205080204" pitchFamily="50" charset="-128"/>
            </a:rPr>
            <a:t>円の増額となったが、類似団体平均と比較すると</a:t>
          </a:r>
          <a:r>
            <a:rPr kumimoji="1" lang="en-US" altLang="ja-JP" sz="1200">
              <a:latin typeface="ＭＳ Ｐゴシック" panose="020B0600070205080204" pitchFamily="50" charset="-128"/>
              <a:ea typeface="ＭＳ Ｐゴシック" panose="020B0600070205080204" pitchFamily="50" charset="-128"/>
            </a:rPr>
            <a:t>27,057</a:t>
          </a:r>
          <a:r>
            <a:rPr kumimoji="1" lang="ja-JP" altLang="en-US" sz="1200">
              <a:latin typeface="ＭＳ Ｐゴシック" panose="020B0600070205080204" pitchFamily="50" charset="-128"/>
              <a:ea typeface="ＭＳ Ｐゴシック" panose="020B0600070205080204" pitchFamily="50" charset="-128"/>
            </a:rPr>
            <a:t>円下回っている。民間委託の推進などの行政改革を行った結果、職員数を削減することができ、人件費の抑制に一定の成果をもたらしたところである。</a:t>
          </a:r>
        </a:p>
        <a:p>
          <a:r>
            <a:rPr kumimoji="1" lang="ja-JP" altLang="en-US" sz="12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11016</xdr:rowOff>
    </xdr:from>
    <xdr:to>
      <xdr:col>23</xdr:col>
      <xdr:colOff>133350</xdr:colOff>
      <xdr:row>83</xdr:row>
      <xdr:rowOff>56091</xdr:rowOff>
    </xdr:to>
    <xdr:cxnSp macro="">
      <xdr:nvCxnSpPr>
        <xdr:cNvPr id="194" name="直線コネクタ 193"/>
        <xdr:cNvCxnSpPr/>
      </xdr:nvCxnSpPr>
      <xdr:spPr>
        <a:xfrm>
          <a:off x="4114800" y="14241366"/>
          <a:ext cx="838200" cy="4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166450</xdr:rowOff>
    </xdr:from>
    <xdr:to>
      <xdr:col>19</xdr:col>
      <xdr:colOff>133350</xdr:colOff>
      <xdr:row>83</xdr:row>
      <xdr:rowOff>11016</xdr:rowOff>
    </xdr:to>
    <xdr:cxnSp macro="">
      <xdr:nvCxnSpPr>
        <xdr:cNvPr id="197" name="直線コネクタ 196"/>
        <xdr:cNvCxnSpPr/>
      </xdr:nvCxnSpPr>
      <xdr:spPr>
        <a:xfrm>
          <a:off x="3225800" y="14225350"/>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142294</xdr:rowOff>
    </xdr:from>
    <xdr:to>
      <xdr:col>15</xdr:col>
      <xdr:colOff>82550</xdr:colOff>
      <xdr:row>82</xdr:row>
      <xdr:rowOff>166450</xdr:rowOff>
    </xdr:to>
    <xdr:cxnSp macro="">
      <xdr:nvCxnSpPr>
        <xdr:cNvPr id="200" name="直線コネクタ 199"/>
        <xdr:cNvCxnSpPr/>
      </xdr:nvCxnSpPr>
      <xdr:spPr>
        <a:xfrm>
          <a:off x="2336800" y="14201194"/>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142294</xdr:rowOff>
    </xdr:from>
    <xdr:to>
      <xdr:col>11</xdr:col>
      <xdr:colOff>31750</xdr:colOff>
      <xdr:row>82</xdr:row>
      <xdr:rowOff>148679</xdr:rowOff>
    </xdr:to>
    <xdr:cxnSp macro="">
      <xdr:nvCxnSpPr>
        <xdr:cNvPr id="203" name="直線コネクタ 202"/>
        <xdr:cNvCxnSpPr/>
      </xdr:nvCxnSpPr>
      <xdr:spPr>
        <a:xfrm flipV="1">
          <a:off x="1447800" y="14201194"/>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5291</xdr:rowOff>
    </xdr:from>
    <xdr:to>
      <xdr:col>23</xdr:col>
      <xdr:colOff>184150</xdr:colOff>
      <xdr:row>83</xdr:row>
      <xdr:rowOff>106891</xdr:rowOff>
    </xdr:to>
    <xdr:sp macro="" textlink="">
      <xdr:nvSpPr>
        <xdr:cNvPr id="213" name="楕円 212"/>
        <xdr:cNvSpPr/>
      </xdr:nvSpPr>
      <xdr:spPr>
        <a:xfrm>
          <a:off x="4902200" y="142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21818</xdr:rowOff>
    </xdr:from>
    <xdr:ext cx="762000" cy="259045"/>
    <xdr:sp macro="" textlink="">
      <xdr:nvSpPr>
        <xdr:cNvPr id="214" name="人件費・物件費等の状況該当値テキスト"/>
        <xdr:cNvSpPr txBox="1"/>
      </xdr:nvSpPr>
      <xdr:spPr>
        <a:xfrm>
          <a:off x="50419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131666</xdr:rowOff>
    </xdr:from>
    <xdr:to>
      <xdr:col>19</xdr:col>
      <xdr:colOff>184150</xdr:colOff>
      <xdr:row>83</xdr:row>
      <xdr:rowOff>61816</xdr:rowOff>
    </xdr:to>
    <xdr:sp macro="" textlink="">
      <xdr:nvSpPr>
        <xdr:cNvPr id="215" name="楕円 214"/>
        <xdr:cNvSpPr/>
      </xdr:nvSpPr>
      <xdr:spPr>
        <a:xfrm>
          <a:off x="4064000" y="141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71993</xdr:rowOff>
    </xdr:from>
    <xdr:ext cx="736600" cy="259045"/>
    <xdr:sp macro="" textlink="">
      <xdr:nvSpPr>
        <xdr:cNvPr id="216" name="テキスト ボックス 215"/>
        <xdr:cNvSpPr txBox="1"/>
      </xdr:nvSpPr>
      <xdr:spPr>
        <a:xfrm>
          <a:off x="3733800" y="1395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115650</xdr:rowOff>
    </xdr:from>
    <xdr:to>
      <xdr:col>15</xdr:col>
      <xdr:colOff>133350</xdr:colOff>
      <xdr:row>83</xdr:row>
      <xdr:rowOff>45800</xdr:rowOff>
    </xdr:to>
    <xdr:sp macro="" textlink="">
      <xdr:nvSpPr>
        <xdr:cNvPr id="217" name="楕円 216"/>
        <xdr:cNvSpPr/>
      </xdr:nvSpPr>
      <xdr:spPr>
        <a:xfrm>
          <a:off x="3175000" y="141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55977</xdr:rowOff>
    </xdr:from>
    <xdr:ext cx="762000" cy="259045"/>
    <xdr:sp macro="" textlink="">
      <xdr:nvSpPr>
        <xdr:cNvPr id="218" name="テキスト ボックス 217"/>
        <xdr:cNvSpPr txBox="1"/>
      </xdr:nvSpPr>
      <xdr:spPr>
        <a:xfrm>
          <a:off x="2844800" y="1394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91494</xdr:rowOff>
    </xdr:from>
    <xdr:to>
      <xdr:col>11</xdr:col>
      <xdr:colOff>82550</xdr:colOff>
      <xdr:row>83</xdr:row>
      <xdr:rowOff>21644</xdr:rowOff>
    </xdr:to>
    <xdr:sp macro="" textlink="">
      <xdr:nvSpPr>
        <xdr:cNvPr id="219" name="楕円 218"/>
        <xdr:cNvSpPr/>
      </xdr:nvSpPr>
      <xdr:spPr>
        <a:xfrm>
          <a:off x="2286000" y="141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31821</xdr:rowOff>
    </xdr:from>
    <xdr:ext cx="762000" cy="259045"/>
    <xdr:sp macro="" textlink="">
      <xdr:nvSpPr>
        <xdr:cNvPr id="220" name="テキスト ボックス 219"/>
        <xdr:cNvSpPr txBox="1"/>
      </xdr:nvSpPr>
      <xdr:spPr>
        <a:xfrm>
          <a:off x="1955800" y="1391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97879</xdr:rowOff>
    </xdr:from>
    <xdr:to>
      <xdr:col>7</xdr:col>
      <xdr:colOff>31750</xdr:colOff>
      <xdr:row>83</xdr:row>
      <xdr:rowOff>28029</xdr:rowOff>
    </xdr:to>
    <xdr:sp macro="" textlink="">
      <xdr:nvSpPr>
        <xdr:cNvPr id="221" name="楕円 220"/>
        <xdr:cNvSpPr/>
      </xdr:nvSpPr>
      <xdr:spPr>
        <a:xfrm>
          <a:off x="1397000" y="141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38206</xdr:rowOff>
    </xdr:from>
    <xdr:ext cx="762000" cy="259045"/>
    <xdr:sp macro="" textlink="">
      <xdr:nvSpPr>
        <xdr:cNvPr id="222" name="テキスト ボックス 221"/>
        <xdr:cNvSpPr txBox="1"/>
      </xdr:nvSpPr>
      <xdr:spPr>
        <a:xfrm>
          <a:off x="1066800" y="139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給与水準の適正化を行っているものの、職員構成の変動等により類似団体平均を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169636</xdr:rowOff>
    </xdr:to>
    <xdr:cxnSp macro="">
      <xdr:nvCxnSpPr>
        <xdr:cNvPr id="258" name="直線コネクタ 257"/>
        <xdr:cNvCxnSpPr/>
      </xdr:nvCxnSpPr>
      <xdr:spPr>
        <a:xfrm flipV="1">
          <a:off x="16179800" y="14731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1" name="直線コネクタ 260"/>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55638</xdr:rowOff>
    </xdr:to>
    <xdr:cxnSp macro="">
      <xdr:nvCxnSpPr>
        <xdr:cNvPr id="264" name="直線コネクタ 263"/>
        <xdr:cNvCxnSpPr/>
      </xdr:nvCxnSpPr>
      <xdr:spPr>
        <a:xfrm flipV="1">
          <a:off x="14401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90109</xdr:rowOff>
    </xdr:to>
    <xdr:cxnSp macro="">
      <xdr:nvCxnSpPr>
        <xdr:cNvPr id="267" name="直線コネクタ 266"/>
        <xdr:cNvCxnSpPr/>
      </xdr:nvCxnSpPr>
      <xdr:spPr>
        <a:xfrm flipV="1">
          <a:off x="13512800" y="1480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78"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4" name="テキスト ボックス 283"/>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行政改革大綱実施計画に基づく定員管理を実施した結果、</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日現在の正規職員数は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398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人となっており、合併後の平成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％）を削減したことにより</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0.03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ポイント減の</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7.63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人となった。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今後は、</a:t>
          </a:r>
          <a:r>
            <a:rPr lang="ja-JP" altLang="en-US" sz="1100" b="0" i="0" u="none" strike="noStrike" baseline="0" smtClean="0">
              <a:solidFill>
                <a:schemeClr val="dk1"/>
              </a:solidFill>
              <a:latin typeface="+mn-lt"/>
              <a:ea typeface="+mn-ea"/>
              <a:cs typeface="+mn-cs"/>
            </a:rPr>
            <a:t>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沼田市定員適正化計画 （令和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年度）に基づき</a:t>
          </a:r>
          <a:r>
            <a:rPr kumimoji="1" lang="ja-JP" altLang="en-US" sz="1200">
              <a:latin typeface="ＭＳ Ｐゴシック" panose="020B0600070205080204" pitchFamily="50" charset="-128"/>
              <a:ea typeface="ＭＳ Ｐゴシック" panose="020B0600070205080204" pitchFamily="50" charset="-128"/>
            </a:rPr>
            <a:t>、地域の行政需要を考慮しつつ、適正な定員管理に努める。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10220</xdr:rowOff>
    </xdr:to>
    <xdr:cxnSp macro="">
      <xdr:nvCxnSpPr>
        <xdr:cNvPr id="323" name="直線コネクタ 322"/>
        <xdr:cNvCxnSpPr/>
      </xdr:nvCxnSpPr>
      <xdr:spPr>
        <a:xfrm flipV="1">
          <a:off x="16179800" y="1046522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1028</xdr:rowOff>
    </xdr:from>
    <xdr:to>
      <xdr:col>77</xdr:col>
      <xdr:colOff>44450</xdr:colOff>
      <xdr:row>61</xdr:row>
      <xdr:rowOff>10220</xdr:rowOff>
    </xdr:to>
    <xdr:cxnSp macro="">
      <xdr:nvCxnSpPr>
        <xdr:cNvPr id="326" name="直線コネクタ 325"/>
        <xdr:cNvCxnSpPr/>
      </xdr:nvCxnSpPr>
      <xdr:spPr>
        <a:xfrm>
          <a:off x="15290800" y="104594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1028</xdr:rowOff>
    </xdr:to>
    <xdr:cxnSp macro="">
      <xdr:nvCxnSpPr>
        <xdr:cNvPr id="329" name="直線コネクタ 328"/>
        <xdr:cNvCxnSpPr/>
      </xdr:nvCxnSpPr>
      <xdr:spPr>
        <a:xfrm>
          <a:off x="14401800" y="10458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60</xdr:row>
      <xdr:rowOff>171329</xdr:rowOff>
    </xdr:to>
    <xdr:cxnSp macro="">
      <xdr:nvCxnSpPr>
        <xdr:cNvPr id="332" name="直線コネクタ 331"/>
        <xdr:cNvCxnSpPr/>
      </xdr:nvCxnSpPr>
      <xdr:spPr>
        <a:xfrm>
          <a:off x="13512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2" name="楕円 341"/>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43"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130870</xdr:rowOff>
    </xdr:from>
    <xdr:to>
      <xdr:col>77</xdr:col>
      <xdr:colOff>95250</xdr:colOff>
      <xdr:row>61</xdr:row>
      <xdr:rowOff>61020</xdr:rowOff>
    </xdr:to>
    <xdr:sp macro="" textlink="">
      <xdr:nvSpPr>
        <xdr:cNvPr id="344" name="楕円 343"/>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71197</xdr:rowOff>
    </xdr:from>
    <xdr:ext cx="736600" cy="259045"/>
    <xdr:sp macro="" textlink="">
      <xdr:nvSpPr>
        <xdr:cNvPr id="345" name="テキスト ボックス 344"/>
        <xdr:cNvSpPr txBox="1"/>
      </xdr:nvSpPr>
      <xdr:spPr>
        <a:xfrm>
          <a:off x="15798800" y="101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6" name="楕円 345"/>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7" name="テキスト ボックス 346"/>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8" name="楕円 347"/>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49" name="テキスト ボックス 348"/>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50" name="楕円 349"/>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51" name="テキスト ボックス 350"/>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游ゴシック" panose="020B0400000000000000" pitchFamily="50" charset="-128"/>
              <a:ea typeface="游ゴシック" panose="020B0400000000000000" pitchFamily="50" charset="-128"/>
            </a:rPr>
            <a:t> </a:t>
          </a:r>
          <a:r>
            <a:rPr kumimoji="1" lang="ja-JP" altLang="en-US" sz="1200">
              <a:latin typeface="ＭＳ Ｐゴシック" panose="020B0600070205080204" pitchFamily="50" charset="-128"/>
              <a:ea typeface="ＭＳ Ｐゴシック" panose="020B0600070205080204" pitchFamily="50" charset="-128"/>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7938</xdr:rowOff>
    </xdr:to>
    <xdr:cxnSp macro="">
      <xdr:nvCxnSpPr>
        <xdr:cNvPr id="385" name="直線コネクタ 384"/>
        <xdr:cNvCxnSpPr/>
      </xdr:nvCxnSpPr>
      <xdr:spPr>
        <a:xfrm flipV="1">
          <a:off x="16179800" y="63334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22013</xdr:rowOff>
    </xdr:to>
    <xdr:cxnSp macro="">
      <xdr:nvCxnSpPr>
        <xdr:cNvPr id="388" name="直線コネクタ 387"/>
        <xdr:cNvCxnSpPr/>
      </xdr:nvCxnSpPr>
      <xdr:spPr>
        <a:xfrm flipV="1">
          <a:off x="15290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24024</xdr:rowOff>
    </xdr:to>
    <xdr:cxnSp macro="">
      <xdr:nvCxnSpPr>
        <xdr:cNvPr id="391" name="直線コネクタ 390"/>
        <xdr:cNvCxnSpPr/>
      </xdr:nvCxnSpPr>
      <xdr:spPr>
        <a:xfrm flipV="1">
          <a:off x="14401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32067</xdr:rowOff>
    </xdr:to>
    <xdr:cxnSp macro="">
      <xdr:nvCxnSpPr>
        <xdr:cNvPr id="394" name="直線コネクタ 393"/>
        <xdr:cNvCxnSpPr/>
      </xdr:nvCxnSpPr>
      <xdr:spPr>
        <a:xfrm flipV="1">
          <a:off x="13512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0" name="楕円 409"/>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1" name="テキスト ボックス 410"/>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3" name="テキスト ボックス 412"/>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近年、数値は増加を続け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利根沼田地域農用地総合整備事業（利根沼田望郷ライン）の償還完了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が挙げられる。大型ハード事業の区切りがつくことから将来への負担を少しでも軽減するよう、今後も事業実施の適正化を図り、財政の健全化に努める。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119846</xdr:rowOff>
    </xdr:from>
    <xdr:to>
      <xdr:col>81</xdr:col>
      <xdr:colOff>44450</xdr:colOff>
      <xdr:row>15</xdr:row>
      <xdr:rowOff>143171</xdr:rowOff>
    </xdr:to>
    <xdr:cxnSp macro="">
      <xdr:nvCxnSpPr>
        <xdr:cNvPr id="447" name="直線コネクタ 446"/>
        <xdr:cNvCxnSpPr/>
      </xdr:nvCxnSpPr>
      <xdr:spPr>
        <a:xfrm flipV="1">
          <a:off x="16179800" y="2691596"/>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111400</xdr:rowOff>
    </xdr:from>
    <xdr:to>
      <xdr:col>77</xdr:col>
      <xdr:colOff>44450</xdr:colOff>
      <xdr:row>15</xdr:row>
      <xdr:rowOff>143171</xdr:rowOff>
    </xdr:to>
    <xdr:cxnSp macro="">
      <xdr:nvCxnSpPr>
        <xdr:cNvPr id="450" name="直線コネクタ 449"/>
        <xdr:cNvCxnSpPr/>
      </xdr:nvCxnSpPr>
      <xdr:spPr>
        <a:xfrm>
          <a:off x="15290800" y="2683150"/>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86064</xdr:rowOff>
    </xdr:from>
    <xdr:to>
      <xdr:col>72</xdr:col>
      <xdr:colOff>203200</xdr:colOff>
      <xdr:row>15</xdr:row>
      <xdr:rowOff>111400</xdr:rowOff>
    </xdr:to>
    <xdr:cxnSp macro="">
      <xdr:nvCxnSpPr>
        <xdr:cNvPr id="453" name="直線コネクタ 452"/>
        <xdr:cNvCxnSpPr/>
      </xdr:nvCxnSpPr>
      <xdr:spPr>
        <a:xfrm>
          <a:off x="14401800" y="26578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86064</xdr:rowOff>
    </xdr:to>
    <xdr:cxnSp macro="">
      <xdr:nvCxnSpPr>
        <xdr:cNvPr id="456" name="直線コネクタ 455"/>
        <xdr:cNvCxnSpPr/>
      </xdr:nvCxnSpPr>
      <xdr:spPr>
        <a:xfrm>
          <a:off x="13512800" y="2646553"/>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69046</xdr:rowOff>
    </xdr:from>
    <xdr:to>
      <xdr:col>81</xdr:col>
      <xdr:colOff>95250</xdr:colOff>
      <xdr:row>15</xdr:row>
      <xdr:rowOff>170646</xdr:rowOff>
    </xdr:to>
    <xdr:sp macro="" textlink="">
      <xdr:nvSpPr>
        <xdr:cNvPr id="466" name="楕円 465"/>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41123</xdr:rowOff>
    </xdr:from>
    <xdr:ext cx="762000" cy="259045"/>
    <xdr:sp macro="" textlink="">
      <xdr:nvSpPr>
        <xdr:cNvPr id="467"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92371</xdr:rowOff>
    </xdr:from>
    <xdr:to>
      <xdr:col>77</xdr:col>
      <xdr:colOff>95250</xdr:colOff>
      <xdr:row>16</xdr:row>
      <xdr:rowOff>22521</xdr:rowOff>
    </xdr:to>
    <xdr:sp macro="" textlink="">
      <xdr:nvSpPr>
        <xdr:cNvPr id="468" name="楕円 467"/>
        <xdr:cNvSpPr/>
      </xdr:nvSpPr>
      <xdr:spPr>
        <a:xfrm>
          <a:off x="16129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7298</xdr:rowOff>
    </xdr:from>
    <xdr:ext cx="736600" cy="259045"/>
    <xdr:sp macro="" textlink="">
      <xdr:nvSpPr>
        <xdr:cNvPr id="469" name="テキスト ボックス 468"/>
        <xdr:cNvSpPr txBox="1"/>
      </xdr:nvSpPr>
      <xdr:spPr>
        <a:xfrm>
          <a:off x="15798800" y="27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60600</xdr:rowOff>
    </xdr:from>
    <xdr:to>
      <xdr:col>73</xdr:col>
      <xdr:colOff>44450</xdr:colOff>
      <xdr:row>15</xdr:row>
      <xdr:rowOff>162200</xdr:rowOff>
    </xdr:to>
    <xdr:sp macro="" textlink="">
      <xdr:nvSpPr>
        <xdr:cNvPr id="470" name="楕円 469"/>
        <xdr:cNvSpPr/>
      </xdr:nvSpPr>
      <xdr:spPr>
        <a:xfrm>
          <a:off x="15240000" y="26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146977</xdr:rowOff>
    </xdr:from>
    <xdr:ext cx="762000" cy="259045"/>
    <xdr:sp macro="" textlink="">
      <xdr:nvSpPr>
        <xdr:cNvPr id="471" name="テキスト ボックス 470"/>
        <xdr:cNvSpPr txBox="1"/>
      </xdr:nvSpPr>
      <xdr:spPr>
        <a:xfrm>
          <a:off x="14909800" y="271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35264</xdr:rowOff>
    </xdr:from>
    <xdr:to>
      <xdr:col>68</xdr:col>
      <xdr:colOff>203200</xdr:colOff>
      <xdr:row>15</xdr:row>
      <xdr:rowOff>136864</xdr:rowOff>
    </xdr:to>
    <xdr:sp macro="" textlink="">
      <xdr:nvSpPr>
        <xdr:cNvPr id="472" name="楕円 471"/>
        <xdr:cNvSpPr/>
      </xdr:nvSpPr>
      <xdr:spPr>
        <a:xfrm>
          <a:off x="14351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121641</xdr:rowOff>
    </xdr:from>
    <xdr:ext cx="762000" cy="259045"/>
    <xdr:sp macro="" textlink="">
      <xdr:nvSpPr>
        <xdr:cNvPr id="473" name="テキスト ボックス 472"/>
        <xdr:cNvSpPr txBox="1"/>
      </xdr:nvSpPr>
      <xdr:spPr>
        <a:xfrm>
          <a:off x="14020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24003</xdr:rowOff>
    </xdr:from>
    <xdr:to>
      <xdr:col>64</xdr:col>
      <xdr:colOff>152400</xdr:colOff>
      <xdr:row>15</xdr:row>
      <xdr:rowOff>125603</xdr:rowOff>
    </xdr:to>
    <xdr:sp macro="" textlink="">
      <xdr:nvSpPr>
        <xdr:cNvPr id="474" name="楕円 473"/>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110380</xdr:rowOff>
    </xdr:from>
    <xdr:ext cx="762000" cy="259045"/>
    <xdr:sp macro="" textlink="">
      <xdr:nvSpPr>
        <xdr:cNvPr id="475" name="テキスト ボックス 474"/>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回っている。民間委託の推進などの行政改革を行った結果、職員数を削減することができ、人件費の抑制に一定の成果をもたらしたところである。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沼田市定員適正化計画 （令和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、地域の行政需要を考慮しつつ、適正な定員管理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を実施するとともに人件費抑制に努める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123190</xdr:rowOff>
    </xdr:to>
    <xdr:cxnSp macro="">
      <xdr:nvCxnSpPr>
        <xdr:cNvPr id="69" name="直線コネクタ 68"/>
        <xdr:cNvCxnSpPr/>
      </xdr:nvCxnSpPr>
      <xdr:spPr>
        <a:xfrm flipV="1">
          <a:off x="3098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123190</xdr:rowOff>
    </xdr:to>
    <xdr:cxnSp macro="">
      <xdr:nvCxnSpPr>
        <xdr:cNvPr id="72" name="直線コネクタ 71"/>
        <xdr:cNvCxnSpPr/>
      </xdr:nvCxnSpPr>
      <xdr:spPr>
        <a:xfrm>
          <a:off x="2209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物件費に係る経常収支比率は、新設施設の供用開始等により前年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95250</xdr:rowOff>
    </xdr:to>
    <xdr:cxnSp macro="">
      <xdr:nvCxnSpPr>
        <xdr:cNvPr id="127" name="直線コネクタ 126"/>
        <xdr:cNvCxnSpPr/>
      </xdr:nvCxnSpPr>
      <xdr:spPr>
        <a:xfrm>
          <a:off x="15671800" y="332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19</xdr:row>
      <xdr:rowOff>69850</xdr:rowOff>
    </xdr:to>
    <xdr:cxnSp macro="">
      <xdr:nvCxnSpPr>
        <xdr:cNvPr id="130" name="直線コネクタ 129"/>
        <xdr:cNvCxnSpPr/>
      </xdr:nvCxnSpPr>
      <xdr:spPr>
        <a:xfrm>
          <a:off x="14782800" y="2946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76200</xdr:rowOff>
    </xdr:to>
    <xdr:cxnSp macro="">
      <xdr:nvCxnSpPr>
        <xdr:cNvPr id="133" name="直線コネクタ 132"/>
        <xdr:cNvCxnSpPr/>
      </xdr:nvCxnSpPr>
      <xdr:spPr>
        <a:xfrm flipV="1">
          <a:off x="13893800" y="2946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101600</xdr:rowOff>
    </xdr:to>
    <xdr:cxnSp macro="">
      <xdr:nvCxnSpPr>
        <xdr:cNvPr id="136" name="直線コネクタ 135"/>
        <xdr:cNvCxnSpPr/>
      </xdr:nvCxnSpPr>
      <xdr:spPr>
        <a:xfrm flipV="1">
          <a:off x="13004800" y="316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ポイント上回っている。今後も高齢化の進展などにより、総体的には増加が予想されるため、事業の見直しや健康増進施策の推進等により経費の抑制に努め、財政圧迫に歯止めをかけるよう努める。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25400</xdr:rowOff>
    </xdr:to>
    <xdr:cxnSp macro="">
      <xdr:nvCxnSpPr>
        <xdr:cNvPr id="188" name="直線コネクタ 187"/>
        <xdr:cNvCxnSpPr/>
      </xdr:nvCxnSpPr>
      <xdr:spPr>
        <a:xfrm flipV="1">
          <a:off x="3987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63500</xdr:rowOff>
    </xdr:to>
    <xdr:cxnSp macro="">
      <xdr:nvCxnSpPr>
        <xdr:cNvPr id="191" name="直線コネクタ 190"/>
        <xdr:cNvCxnSpPr/>
      </xdr:nvCxnSpPr>
      <xdr:spPr>
        <a:xfrm flipV="1">
          <a:off x="3098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63500</xdr:rowOff>
    </xdr:to>
    <xdr:cxnSp macro="">
      <xdr:nvCxnSpPr>
        <xdr:cNvPr id="194" name="直線コネクタ 193"/>
        <xdr:cNvCxnSpPr/>
      </xdr:nvCxnSpPr>
      <xdr:spPr>
        <a:xfrm>
          <a:off x="2209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12700</xdr:rowOff>
    </xdr:to>
    <xdr:cxnSp macro="">
      <xdr:nvCxnSpPr>
        <xdr:cNvPr id="197" name="直線コネクタ 196"/>
        <xdr:cNvCxnSpPr/>
      </xdr:nvCxnSpPr>
      <xdr:spPr>
        <a:xfrm>
          <a:off x="1320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その他に係る経常収支比率は、高い水準を継続していたが、前年度に比べ、</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に縮まった。主な要因としては、下水道事業の法適化による繰出金の減少が挙げられ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27940</xdr:rowOff>
    </xdr:to>
    <xdr:cxnSp macro="">
      <xdr:nvCxnSpPr>
        <xdr:cNvPr id="249" name="直線コネクタ 248"/>
        <xdr:cNvCxnSpPr/>
      </xdr:nvCxnSpPr>
      <xdr:spPr>
        <a:xfrm flipV="1">
          <a:off x="15671800" y="991870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2" name="直線コネクタ 251"/>
        <xdr:cNvCxnSpPr/>
      </xdr:nvCxnSpPr>
      <xdr:spPr>
        <a:xfrm>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xdr:cNvCxnSpPr/>
      </xdr:nvCxnSpPr>
      <xdr:spPr>
        <a:xfrm>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161290</xdr:rowOff>
    </xdr:to>
    <xdr:cxnSp macro="">
      <xdr:nvCxnSpPr>
        <xdr:cNvPr id="258" name="直線コネクタ 257"/>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0" name="楕円 269"/>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71" name="テキスト ボックス 270"/>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4" name="楕円 273"/>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5" name="テキスト ボックス 274"/>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主な要因は、下水道事業の法適化により、繰出金から補助金への振替によるものである。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各種団体の補助金も含め、公益上の必要性や効果などを十分勘案したうえで、比率を注視しつつ引き続き適正な財政運営に努める。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38</xdr:row>
      <xdr:rowOff>3556</xdr:rowOff>
    </xdr:to>
    <xdr:cxnSp macro="">
      <xdr:nvCxnSpPr>
        <xdr:cNvPr id="307" name="直線コネクタ 306"/>
        <xdr:cNvCxnSpPr/>
      </xdr:nvCxnSpPr>
      <xdr:spPr>
        <a:xfrm>
          <a:off x="15671800" y="6239764"/>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67564</xdr:rowOff>
    </xdr:to>
    <xdr:cxnSp macro="">
      <xdr:nvCxnSpPr>
        <xdr:cNvPr id="310" name="直線コネクタ 309"/>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13" name="直線コネクタ 312"/>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6" name="直線コネクタ 315"/>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6" name="楕円 325"/>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7"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5" name="テキスト ボックス 33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起債に大きく依存することのない財政運営に努めてきたことにより、減少に転じた。近年、大型ハード事業が集中したことにより、償還開始以後は公債費の増額が見込まれるため、今後も引き続き事業の適債性を十分勘案・厳選し、地方債の発行には最小限にとどめ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113665</xdr:rowOff>
    </xdr:to>
    <xdr:cxnSp macro="">
      <xdr:nvCxnSpPr>
        <xdr:cNvPr id="367" name="直線コネクタ 366"/>
        <xdr:cNvCxnSpPr/>
      </xdr:nvCxnSpPr>
      <xdr:spPr>
        <a:xfrm flipV="1">
          <a:off x="3987800" y="127857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113665</xdr:rowOff>
    </xdr:to>
    <xdr:cxnSp macro="">
      <xdr:nvCxnSpPr>
        <xdr:cNvPr id="370" name="直線コネクタ 369"/>
        <xdr:cNvCxnSpPr/>
      </xdr:nvCxnSpPr>
      <xdr:spPr>
        <a:xfrm>
          <a:off x="3098800" y="1280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119380</xdr:rowOff>
    </xdr:to>
    <xdr:cxnSp macro="">
      <xdr:nvCxnSpPr>
        <xdr:cNvPr id="373" name="直線コネクタ 372"/>
        <xdr:cNvCxnSpPr/>
      </xdr:nvCxnSpPr>
      <xdr:spPr>
        <a:xfrm flipV="1">
          <a:off x="2209800" y="12800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123190</xdr:rowOff>
    </xdr:to>
    <xdr:cxnSp macro="">
      <xdr:nvCxnSpPr>
        <xdr:cNvPr id="376" name="直線コネクタ 375"/>
        <xdr:cNvCxnSpPr/>
      </xdr:nvCxnSpPr>
      <xdr:spPr>
        <a:xfrm flipV="1">
          <a:off x="1320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86" name="楕円 385"/>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127652</xdr:rowOff>
    </xdr:from>
    <xdr:ext cx="762000" cy="259045"/>
    <xdr:sp macro="" textlink="">
      <xdr:nvSpPr>
        <xdr:cNvPr id="387"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88" name="楕円 387"/>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89" name="テキスト ボックス 388"/>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0" name="楕円 389"/>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1" name="テキスト ボックス 390"/>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2" name="楕円 391"/>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3" name="テキスト ボックス 392"/>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94" name="楕円 393"/>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5" name="テキスト ボックス 394"/>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公債費以外の経費にかかる経常収支比率は、前年度と比べると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ポイント増加し、類似団体平均を大幅に上回っている。主な要因としては、年々増加傾向にある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除雪費や施設の維持管理経費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の増が挙げられる。今後、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公共施設適正管理計画の推進をはじめ、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事務事業の見直しや各種事業の優先度を適切に判断し、歳出の抑制に努める。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97282</xdr:rowOff>
    </xdr:to>
    <xdr:cxnSp macro="">
      <xdr:nvCxnSpPr>
        <xdr:cNvPr id="426" name="直線コネクタ 425"/>
        <xdr:cNvCxnSpPr/>
      </xdr:nvCxnSpPr>
      <xdr:spPr>
        <a:xfrm>
          <a:off x="15671800" y="135869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42418</xdr:rowOff>
    </xdr:to>
    <xdr:cxnSp macro="">
      <xdr:nvCxnSpPr>
        <xdr:cNvPr id="429" name="直線コネクタ 428"/>
        <xdr:cNvCxnSpPr/>
      </xdr:nvCxnSpPr>
      <xdr:spPr>
        <a:xfrm>
          <a:off x="14782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131572</xdr:rowOff>
    </xdr:to>
    <xdr:cxnSp macro="">
      <xdr:nvCxnSpPr>
        <xdr:cNvPr id="432" name="直線コネクタ 431"/>
        <xdr:cNvCxnSpPr/>
      </xdr:nvCxnSpPr>
      <xdr:spPr>
        <a:xfrm flipV="1">
          <a:off x="13893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131572</xdr:rowOff>
    </xdr:to>
    <xdr:cxnSp macro="">
      <xdr:nvCxnSpPr>
        <xdr:cNvPr id="435" name="直線コネクタ 434"/>
        <xdr:cNvCxnSpPr/>
      </xdr:nvCxnSpPr>
      <xdr:spPr>
        <a:xfrm>
          <a:off x="13004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5" name="楕円 444"/>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46"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7" name="楕円 446"/>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8" name="テキスト ボックス 447"/>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1" name="楕円 450"/>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2" name="テキスト ボックス 451"/>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4" name="テキスト ボックス 45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68805</xdr:rowOff>
    </xdr:from>
    <xdr:to>
      <xdr:col>29</xdr:col>
      <xdr:colOff>127000</xdr:colOff>
      <xdr:row>18</xdr:row>
      <xdr:rowOff>93603</xdr:rowOff>
    </xdr:to>
    <xdr:cxnSp macro="">
      <xdr:nvCxnSpPr>
        <xdr:cNvPr id="52" name="直線コネクタ 51"/>
        <xdr:cNvCxnSpPr/>
      </xdr:nvCxnSpPr>
      <xdr:spPr bwMode="auto">
        <a:xfrm flipV="1">
          <a:off x="5003800" y="3202530"/>
          <a:ext cx="6477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93603</xdr:rowOff>
    </xdr:from>
    <xdr:to>
      <xdr:col>26</xdr:col>
      <xdr:colOff>50800</xdr:colOff>
      <xdr:row>18</xdr:row>
      <xdr:rowOff>101201</xdr:rowOff>
    </xdr:to>
    <xdr:cxnSp macro="">
      <xdr:nvCxnSpPr>
        <xdr:cNvPr id="55" name="直線コネクタ 54"/>
        <xdr:cNvCxnSpPr/>
      </xdr:nvCxnSpPr>
      <xdr:spPr bwMode="auto">
        <a:xfrm flipV="1">
          <a:off x="4305300" y="322732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101201</xdr:rowOff>
    </xdr:from>
    <xdr:to>
      <xdr:col>22</xdr:col>
      <xdr:colOff>114300</xdr:colOff>
      <xdr:row>19</xdr:row>
      <xdr:rowOff>4851</xdr:rowOff>
    </xdr:to>
    <xdr:cxnSp macro="">
      <xdr:nvCxnSpPr>
        <xdr:cNvPr id="58" name="直線コネクタ 57"/>
        <xdr:cNvCxnSpPr/>
      </xdr:nvCxnSpPr>
      <xdr:spPr bwMode="auto">
        <a:xfrm flipV="1">
          <a:off x="3606800" y="3234926"/>
          <a:ext cx="698500" cy="7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163391</xdr:rowOff>
    </xdr:from>
    <xdr:to>
      <xdr:col>18</xdr:col>
      <xdr:colOff>177800</xdr:colOff>
      <xdr:row>19</xdr:row>
      <xdr:rowOff>4851</xdr:rowOff>
    </xdr:to>
    <xdr:cxnSp macro="">
      <xdr:nvCxnSpPr>
        <xdr:cNvPr id="61" name="直線コネクタ 60"/>
        <xdr:cNvCxnSpPr/>
      </xdr:nvCxnSpPr>
      <xdr:spPr bwMode="auto">
        <a:xfrm>
          <a:off x="2908300" y="3297116"/>
          <a:ext cx="698500" cy="1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18005</xdr:rowOff>
    </xdr:from>
    <xdr:to>
      <xdr:col>29</xdr:col>
      <xdr:colOff>177800</xdr:colOff>
      <xdr:row>18</xdr:row>
      <xdr:rowOff>119605</xdr:rowOff>
    </xdr:to>
    <xdr:sp macro="" textlink="">
      <xdr:nvSpPr>
        <xdr:cNvPr id="71" name="楕円 70"/>
        <xdr:cNvSpPr/>
      </xdr:nvSpPr>
      <xdr:spPr bwMode="auto">
        <a:xfrm>
          <a:off x="5600700" y="315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161532</xdr:rowOff>
    </xdr:from>
    <xdr:ext cx="762000" cy="259045"/>
    <xdr:sp macro="" textlink="">
      <xdr:nvSpPr>
        <xdr:cNvPr id="72" name="人口1人当たり決算額の推移該当値テキスト130"/>
        <xdr:cNvSpPr txBox="1"/>
      </xdr:nvSpPr>
      <xdr:spPr>
        <a:xfrm>
          <a:off x="5740400" y="312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42803</xdr:rowOff>
    </xdr:from>
    <xdr:to>
      <xdr:col>26</xdr:col>
      <xdr:colOff>101600</xdr:colOff>
      <xdr:row>18</xdr:row>
      <xdr:rowOff>144403</xdr:rowOff>
    </xdr:to>
    <xdr:sp macro="" textlink="">
      <xdr:nvSpPr>
        <xdr:cNvPr id="73" name="楕円 72"/>
        <xdr:cNvSpPr/>
      </xdr:nvSpPr>
      <xdr:spPr bwMode="auto">
        <a:xfrm>
          <a:off x="4953000" y="31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129180</xdr:rowOff>
    </xdr:from>
    <xdr:ext cx="736600" cy="259045"/>
    <xdr:sp macro="" textlink="">
      <xdr:nvSpPr>
        <xdr:cNvPr id="74" name="テキスト ボックス 73"/>
        <xdr:cNvSpPr txBox="1"/>
      </xdr:nvSpPr>
      <xdr:spPr>
        <a:xfrm>
          <a:off x="4622800" y="326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50401</xdr:rowOff>
    </xdr:from>
    <xdr:to>
      <xdr:col>22</xdr:col>
      <xdr:colOff>165100</xdr:colOff>
      <xdr:row>18</xdr:row>
      <xdr:rowOff>152001</xdr:rowOff>
    </xdr:to>
    <xdr:sp macro="" textlink="">
      <xdr:nvSpPr>
        <xdr:cNvPr id="75" name="楕円 74"/>
        <xdr:cNvSpPr/>
      </xdr:nvSpPr>
      <xdr:spPr bwMode="auto">
        <a:xfrm>
          <a:off x="4254500" y="31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136778</xdr:rowOff>
    </xdr:from>
    <xdr:ext cx="762000" cy="259045"/>
    <xdr:sp macro="" textlink="">
      <xdr:nvSpPr>
        <xdr:cNvPr id="76" name="テキスト ボックス 75"/>
        <xdr:cNvSpPr txBox="1"/>
      </xdr:nvSpPr>
      <xdr:spPr>
        <a:xfrm>
          <a:off x="3924300" y="32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125501</xdr:rowOff>
    </xdr:from>
    <xdr:to>
      <xdr:col>19</xdr:col>
      <xdr:colOff>38100</xdr:colOff>
      <xdr:row>19</xdr:row>
      <xdr:rowOff>55651</xdr:rowOff>
    </xdr:to>
    <xdr:sp macro="" textlink="">
      <xdr:nvSpPr>
        <xdr:cNvPr id="77" name="楕円 76"/>
        <xdr:cNvSpPr/>
      </xdr:nvSpPr>
      <xdr:spPr bwMode="auto">
        <a:xfrm>
          <a:off x="3556000" y="325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40428</xdr:rowOff>
    </xdr:from>
    <xdr:ext cx="762000" cy="259045"/>
    <xdr:sp macro="" textlink="">
      <xdr:nvSpPr>
        <xdr:cNvPr id="78" name="テキスト ボックス 77"/>
        <xdr:cNvSpPr txBox="1"/>
      </xdr:nvSpPr>
      <xdr:spPr>
        <a:xfrm>
          <a:off x="3225800" y="33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112591</xdr:rowOff>
    </xdr:from>
    <xdr:to>
      <xdr:col>15</xdr:col>
      <xdr:colOff>101600</xdr:colOff>
      <xdr:row>19</xdr:row>
      <xdr:rowOff>42741</xdr:rowOff>
    </xdr:to>
    <xdr:sp macro="" textlink="">
      <xdr:nvSpPr>
        <xdr:cNvPr id="79" name="楕円 78"/>
        <xdr:cNvSpPr/>
      </xdr:nvSpPr>
      <xdr:spPr bwMode="auto">
        <a:xfrm>
          <a:off x="2857500" y="32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27518</xdr:rowOff>
    </xdr:from>
    <xdr:ext cx="762000" cy="259045"/>
    <xdr:sp macro="" textlink="">
      <xdr:nvSpPr>
        <xdr:cNvPr id="80" name="テキスト ボックス 79"/>
        <xdr:cNvSpPr txBox="1"/>
      </xdr:nvSpPr>
      <xdr:spPr>
        <a:xfrm>
          <a:off x="2527300" y="33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22096</xdr:rowOff>
    </xdr:from>
    <xdr:to>
      <xdr:col>29</xdr:col>
      <xdr:colOff>127000</xdr:colOff>
      <xdr:row>38</xdr:row>
      <xdr:rowOff>23319</xdr:rowOff>
    </xdr:to>
    <xdr:cxnSp macro="">
      <xdr:nvCxnSpPr>
        <xdr:cNvPr id="114" name="直線コネクタ 113"/>
        <xdr:cNvCxnSpPr/>
      </xdr:nvCxnSpPr>
      <xdr:spPr bwMode="auto">
        <a:xfrm>
          <a:off x="5003800" y="7489696"/>
          <a:ext cx="6477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4227</xdr:rowOff>
    </xdr:from>
    <xdr:to>
      <xdr:col>26</xdr:col>
      <xdr:colOff>50800</xdr:colOff>
      <xdr:row>38</xdr:row>
      <xdr:rowOff>22096</xdr:rowOff>
    </xdr:to>
    <xdr:cxnSp macro="">
      <xdr:nvCxnSpPr>
        <xdr:cNvPr id="117" name="直線コネクタ 116"/>
        <xdr:cNvCxnSpPr/>
      </xdr:nvCxnSpPr>
      <xdr:spPr bwMode="auto">
        <a:xfrm>
          <a:off x="43053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2791</xdr:rowOff>
    </xdr:from>
    <xdr:to>
      <xdr:col>22</xdr:col>
      <xdr:colOff>114300</xdr:colOff>
      <xdr:row>38</xdr:row>
      <xdr:rowOff>4227</xdr:rowOff>
    </xdr:to>
    <xdr:cxnSp macro="">
      <xdr:nvCxnSpPr>
        <xdr:cNvPr id="120" name="直線コネクタ 119"/>
        <xdr:cNvCxnSpPr/>
      </xdr:nvCxnSpPr>
      <xdr:spPr bwMode="auto">
        <a:xfrm>
          <a:off x="36068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2791</xdr:rowOff>
    </xdr:from>
    <xdr:to>
      <xdr:col>18</xdr:col>
      <xdr:colOff>177800</xdr:colOff>
      <xdr:row>38</xdr:row>
      <xdr:rowOff>3411</xdr:rowOff>
    </xdr:to>
    <xdr:cxnSp macro="">
      <xdr:nvCxnSpPr>
        <xdr:cNvPr id="123" name="直線コネクタ 122"/>
        <xdr:cNvCxnSpPr/>
      </xdr:nvCxnSpPr>
      <xdr:spPr bwMode="auto">
        <a:xfrm flipV="1">
          <a:off x="29083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315419</xdr:rowOff>
    </xdr:from>
    <xdr:to>
      <xdr:col>29</xdr:col>
      <xdr:colOff>177800</xdr:colOff>
      <xdr:row>38</xdr:row>
      <xdr:rowOff>74119</xdr:rowOff>
    </xdr:to>
    <xdr:sp macro="" textlink="">
      <xdr:nvSpPr>
        <xdr:cNvPr id="133" name="楕円 132"/>
        <xdr:cNvSpPr/>
      </xdr:nvSpPr>
      <xdr:spPr bwMode="auto">
        <a:xfrm>
          <a:off x="56007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287496</xdr:rowOff>
    </xdr:from>
    <xdr:ext cx="762000" cy="259045"/>
    <xdr:sp macro="" textlink="">
      <xdr:nvSpPr>
        <xdr:cNvPr id="134" name="人口1人当たり決算額の推移該当値テキスト445"/>
        <xdr:cNvSpPr txBox="1"/>
      </xdr:nvSpPr>
      <xdr:spPr>
        <a:xfrm>
          <a:off x="5740400" y="741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314196</xdr:rowOff>
    </xdr:from>
    <xdr:to>
      <xdr:col>26</xdr:col>
      <xdr:colOff>101600</xdr:colOff>
      <xdr:row>38</xdr:row>
      <xdr:rowOff>72896</xdr:rowOff>
    </xdr:to>
    <xdr:sp macro="" textlink="">
      <xdr:nvSpPr>
        <xdr:cNvPr id="135" name="楕円 134"/>
        <xdr:cNvSpPr/>
      </xdr:nvSpPr>
      <xdr:spPr bwMode="auto">
        <a:xfrm>
          <a:off x="49530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57673</xdr:rowOff>
    </xdr:from>
    <xdr:ext cx="736600" cy="259045"/>
    <xdr:sp macro="" textlink="">
      <xdr:nvSpPr>
        <xdr:cNvPr id="136" name="テキスト ボックス 135"/>
        <xdr:cNvSpPr txBox="1"/>
      </xdr:nvSpPr>
      <xdr:spPr>
        <a:xfrm>
          <a:off x="4622800" y="752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296327</xdr:rowOff>
    </xdr:from>
    <xdr:to>
      <xdr:col>22</xdr:col>
      <xdr:colOff>165100</xdr:colOff>
      <xdr:row>38</xdr:row>
      <xdr:rowOff>55027</xdr:rowOff>
    </xdr:to>
    <xdr:sp macro="" textlink="">
      <xdr:nvSpPr>
        <xdr:cNvPr id="137" name="楕円 136"/>
        <xdr:cNvSpPr/>
      </xdr:nvSpPr>
      <xdr:spPr bwMode="auto">
        <a:xfrm>
          <a:off x="42545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39804</xdr:rowOff>
    </xdr:from>
    <xdr:ext cx="762000" cy="259045"/>
    <xdr:sp macro="" textlink="">
      <xdr:nvSpPr>
        <xdr:cNvPr id="138" name="テキスト ボックス 137"/>
        <xdr:cNvSpPr txBox="1"/>
      </xdr:nvSpPr>
      <xdr:spPr>
        <a:xfrm>
          <a:off x="39243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294891</xdr:rowOff>
    </xdr:from>
    <xdr:to>
      <xdr:col>19</xdr:col>
      <xdr:colOff>38100</xdr:colOff>
      <xdr:row>38</xdr:row>
      <xdr:rowOff>53591</xdr:rowOff>
    </xdr:to>
    <xdr:sp macro="" textlink="">
      <xdr:nvSpPr>
        <xdr:cNvPr id="139" name="楕円 138"/>
        <xdr:cNvSpPr/>
      </xdr:nvSpPr>
      <xdr:spPr bwMode="auto">
        <a:xfrm>
          <a:off x="35560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38368</xdr:rowOff>
    </xdr:from>
    <xdr:ext cx="762000" cy="259045"/>
    <xdr:sp macro="" textlink="">
      <xdr:nvSpPr>
        <xdr:cNvPr id="140" name="テキスト ボックス 139"/>
        <xdr:cNvSpPr txBox="1"/>
      </xdr:nvSpPr>
      <xdr:spPr>
        <a:xfrm>
          <a:off x="32258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295511</xdr:rowOff>
    </xdr:from>
    <xdr:to>
      <xdr:col>15</xdr:col>
      <xdr:colOff>101600</xdr:colOff>
      <xdr:row>38</xdr:row>
      <xdr:rowOff>54211</xdr:rowOff>
    </xdr:to>
    <xdr:sp macro="" textlink="">
      <xdr:nvSpPr>
        <xdr:cNvPr id="141" name="楕円 140"/>
        <xdr:cNvSpPr/>
      </xdr:nvSpPr>
      <xdr:spPr bwMode="auto">
        <a:xfrm>
          <a:off x="28575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38988</xdr:rowOff>
    </xdr:from>
    <xdr:ext cx="762000" cy="259045"/>
    <xdr:sp macro="" textlink="">
      <xdr:nvSpPr>
        <xdr:cNvPr id="142" name="テキスト ボックス 141"/>
        <xdr:cNvSpPr txBox="1"/>
      </xdr:nvSpPr>
      <xdr:spPr>
        <a:xfrm>
          <a:off x="25273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96614</xdr:rowOff>
    </xdr:to>
    <xdr:cxnSp macro="">
      <xdr:nvCxnSpPr>
        <xdr:cNvPr id="63" name="直線コネクタ 62"/>
        <xdr:cNvCxnSpPr/>
      </xdr:nvCxnSpPr>
      <xdr:spPr>
        <a:xfrm flipV="1">
          <a:off x="3797300" y="6201715"/>
          <a:ext cx="838200" cy="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85206</xdr:rowOff>
    </xdr:from>
    <xdr:to>
      <xdr:col>19</xdr:col>
      <xdr:colOff>177800</xdr:colOff>
      <xdr:row>36</xdr:row>
      <xdr:rowOff>96614</xdr:rowOff>
    </xdr:to>
    <xdr:cxnSp macro="">
      <xdr:nvCxnSpPr>
        <xdr:cNvPr id="66" name="直線コネクタ 65"/>
        <xdr:cNvCxnSpPr/>
      </xdr:nvCxnSpPr>
      <xdr:spPr>
        <a:xfrm>
          <a:off x="2908300" y="6257406"/>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85206</xdr:rowOff>
    </xdr:from>
    <xdr:to>
      <xdr:col>15</xdr:col>
      <xdr:colOff>50800</xdr:colOff>
      <xdr:row>36</xdr:row>
      <xdr:rowOff>100816</xdr:rowOff>
    </xdr:to>
    <xdr:cxnSp macro="">
      <xdr:nvCxnSpPr>
        <xdr:cNvPr id="69" name="直線コネクタ 68"/>
        <xdr:cNvCxnSpPr/>
      </xdr:nvCxnSpPr>
      <xdr:spPr>
        <a:xfrm flipV="1">
          <a:off x="2019300" y="6257406"/>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98966</xdr:rowOff>
    </xdr:from>
    <xdr:to>
      <xdr:col>10</xdr:col>
      <xdr:colOff>114300</xdr:colOff>
      <xdr:row>36</xdr:row>
      <xdr:rowOff>100816</xdr:rowOff>
    </xdr:to>
    <xdr:cxnSp macro="">
      <xdr:nvCxnSpPr>
        <xdr:cNvPr id="72" name="直線コネクタ 71"/>
        <xdr:cNvCxnSpPr/>
      </xdr:nvCxnSpPr>
      <xdr:spPr>
        <a:xfrm>
          <a:off x="1130300" y="6271166"/>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82" name="楕円 81"/>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534377" cy="259045"/>
    <xdr:sp macro="" textlink="">
      <xdr:nvSpPr>
        <xdr:cNvPr id="83" name="人件費該当値テキスト"/>
        <xdr:cNvSpPr txBox="1"/>
      </xdr:nvSpPr>
      <xdr:spPr>
        <a:xfrm>
          <a:off x="4686300" y="61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45814</xdr:rowOff>
    </xdr:from>
    <xdr:to>
      <xdr:col>20</xdr:col>
      <xdr:colOff>38100</xdr:colOff>
      <xdr:row>36</xdr:row>
      <xdr:rowOff>147414</xdr:rowOff>
    </xdr:to>
    <xdr:sp macro="" textlink="">
      <xdr:nvSpPr>
        <xdr:cNvPr id="84" name="楕円 83"/>
        <xdr:cNvSpPr/>
      </xdr:nvSpPr>
      <xdr:spPr>
        <a:xfrm>
          <a:off x="3746500" y="62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138541</xdr:rowOff>
    </xdr:from>
    <xdr:ext cx="534377" cy="259045"/>
    <xdr:sp macro="" textlink="">
      <xdr:nvSpPr>
        <xdr:cNvPr id="85" name="テキスト ボックス 84"/>
        <xdr:cNvSpPr txBox="1"/>
      </xdr:nvSpPr>
      <xdr:spPr>
        <a:xfrm>
          <a:off x="3530111" y="63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34406</xdr:rowOff>
    </xdr:from>
    <xdr:to>
      <xdr:col>15</xdr:col>
      <xdr:colOff>101600</xdr:colOff>
      <xdr:row>36</xdr:row>
      <xdr:rowOff>136006</xdr:rowOff>
    </xdr:to>
    <xdr:sp macro="" textlink="">
      <xdr:nvSpPr>
        <xdr:cNvPr id="86" name="楕円 85"/>
        <xdr:cNvSpPr/>
      </xdr:nvSpPr>
      <xdr:spPr>
        <a:xfrm>
          <a:off x="2857500" y="62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127133</xdr:rowOff>
    </xdr:from>
    <xdr:ext cx="534377" cy="259045"/>
    <xdr:sp macro="" textlink="">
      <xdr:nvSpPr>
        <xdr:cNvPr id="87" name="テキスト ボックス 86"/>
        <xdr:cNvSpPr txBox="1"/>
      </xdr:nvSpPr>
      <xdr:spPr>
        <a:xfrm>
          <a:off x="2641111" y="62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50016</xdr:rowOff>
    </xdr:from>
    <xdr:to>
      <xdr:col>10</xdr:col>
      <xdr:colOff>165100</xdr:colOff>
      <xdr:row>36</xdr:row>
      <xdr:rowOff>151616</xdr:rowOff>
    </xdr:to>
    <xdr:sp macro="" textlink="">
      <xdr:nvSpPr>
        <xdr:cNvPr id="88" name="楕円 87"/>
        <xdr:cNvSpPr/>
      </xdr:nvSpPr>
      <xdr:spPr>
        <a:xfrm>
          <a:off x="1968500" y="62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142743</xdr:rowOff>
    </xdr:from>
    <xdr:ext cx="534377" cy="259045"/>
    <xdr:sp macro="" textlink="">
      <xdr:nvSpPr>
        <xdr:cNvPr id="89" name="テキスト ボックス 88"/>
        <xdr:cNvSpPr txBox="1"/>
      </xdr:nvSpPr>
      <xdr:spPr>
        <a:xfrm>
          <a:off x="1752111" y="63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48166</xdr:rowOff>
    </xdr:from>
    <xdr:to>
      <xdr:col>6</xdr:col>
      <xdr:colOff>38100</xdr:colOff>
      <xdr:row>36</xdr:row>
      <xdr:rowOff>149766</xdr:rowOff>
    </xdr:to>
    <xdr:sp macro="" textlink="">
      <xdr:nvSpPr>
        <xdr:cNvPr id="90" name="楕円 89"/>
        <xdr:cNvSpPr/>
      </xdr:nvSpPr>
      <xdr:spPr>
        <a:xfrm>
          <a:off x="1079500" y="62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140893</xdr:rowOff>
    </xdr:from>
    <xdr:ext cx="534377" cy="259045"/>
    <xdr:sp macro="" textlink="">
      <xdr:nvSpPr>
        <xdr:cNvPr id="91" name="テキスト ボックス 90"/>
        <xdr:cNvSpPr txBox="1"/>
      </xdr:nvSpPr>
      <xdr:spPr>
        <a:xfrm>
          <a:off x="863111" y="63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12445</xdr:rowOff>
    </xdr:from>
    <xdr:to>
      <xdr:col>24</xdr:col>
      <xdr:colOff>63500</xdr:colOff>
      <xdr:row>58</xdr:row>
      <xdr:rowOff>50491</xdr:rowOff>
    </xdr:to>
    <xdr:cxnSp macro="">
      <xdr:nvCxnSpPr>
        <xdr:cNvPr id="122" name="直線コネクタ 121"/>
        <xdr:cNvCxnSpPr/>
      </xdr:nvCxnSpPr>
      <xdr:spPr>
        <a:xfrm flipV="1">
          <a:off x="3797300" y="9956545"/>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50491</xdr:rowOff>
    </xdr:from>
    <xdr:to>
      <xdr:col>19</xdr:col>
      <xdr:colOff>177800</xdr:colOff>
      <xdr:row>58</xdr:row>
      <xdr:rowOff>70389</xdr:rowOff>
    </xdr:to>
    <xdr:cxnSp macro="">
      <xdr:nvCxnSpPr>
        <xdr:cNvPr id="125" name="直線コネクタ 124"/>
        <xdr:cNvCxnSpPr/>
      </xdr:nvCxnSpPr>
      <xdr:spPr>
        <a:xfrm flipV="1">
          <a:off x="2908300" y="9994591"/>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70389</xdr:rowOff>
    </xdr:from>
    <xdr:to>
      <xdr:col>15</xdr:col>
      <xdr:colOff>50800</xdr:colOff>
      <xdr:row>58</xdr:row>
      <xdr:rowOff>95773</xdr:rowOff>
    </xdr:to>
    <xdr:cxnSp macro="">
      <xdr:nvCxnSpPr>
        <xdr:cNvPr id="128" name="直線コネクタ 127"/>
        <xdr:cNvCxnSpPr/>
      </xdr:nvCxnSpPr>
      <xdr:spPr>
        <a:xfrm flipV="1">
          <a:off x="2019300" y="10014489"/>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93892</xdr:rowOff>
    </xdr:from>
    <xdr:to>
      <xdr:col>10</xdr:col>
      <xdr:colOff>114300</xdr:colOff>
      <xdr:row>58</xdr:row>
      <xdr:rowOff>95773</xdr:rowOff>
    </xdr:to>
    <xdr:cxnSp macro="">
      <xdr:nvCxnSpPr>
        <xdr:cNvPr id="131" name="直線コネクタ 130"/>
        <xdr:cNvCxnSpPr/>
      </xdr:nvCxnSpPr>
      <xdr:spPr>
        <a:xfrm>
          <a:off x="1130300" y="10037992"/>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133095</xdr:rowOff>
    </xdr:from>
    <xdr:to>
      <xdr:col>24</xdr:col>
      <xdr:colOff>114300</xdr:colOff>
      <xdr:row>58</xdr:row>
      <xdr:rowOff>63245</xdr:rowOff>
    </xdr:to>
    <xdr:sp macro="" textlink="">
      <xdr:nvSpPr>
        <xdr:cNvPr id="141" name="楕円 140"/>
        <xdr:cNvSpPr/>
      </xdr:nvSpPr>
      <xdr:spPr>
        <a:xfrm>
          <a:off x="4584700" y="9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111522</xdr:rowOff>
    </xdr:from>
    <xdr:ext cx="534377" cy="259045"/>
    <xdr:sp macro="" textlink="">
      <xdr:nvSpPr>
        <xdr:cNvPr id="142" name="物件費該当値テキスト"/>
        <xdr:cNvSpPr txBox="1"/>
      </xdr:nvSpPr>
      <xdr:spPr>
        <a:xfrm>
          <a:off x="4686300" y="9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171141</xdr:rowOff>
    </xdr:from>
    <xdr:to>
      <xdr:col>20</xdr:col>
      <xdr:colOff>38100</xdr:colOff>
      <xdr:row>58</xdr:row>
      <xdr:rowOff>101291</xdr:rowOff>
    </xdr:to>
    <xdr:sp macro="" textlink="">
      <xdr:nvSpPr>
        <xdr:cNvPr id="143" name="楕円 142"/>
        <xdr:cNvSpPr/>
      </xdr:nvSpPr>
      <xdr:spPr>
        <a:xfrm>
          <a:off x="3746500" y="9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92418</xdr:rowOff>
    </xdr:from>
    <xdr:ext cx="534377" cy="259045"/>
    <xdr:sp macro="" textlink="">
      <xdr:nvSpPr>
        <xdr:cNvPr id="144" name="テキスト ボックス 143"/>
        <xdr:cNvSpPr txBox="1"/>
      </xdr:nvSpPr>
      <xdr:spPr>
        <a:xfrm>
          <a:off x="3530111" y="100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19589</xdr:rowOff>
    </xdr:from>
    <xdr:to>
      <xdr:col>15</xdr:col>
      <xdr:colOff>101600</xdr:colOff>
      <xdr:row>58</xdr:row>
      <xdr:rowOff>121189</xdr:rowOff>
    </xdr:to>
    <xdr:sp macro="" textlink="">
      <xdr:nvSpPr>
        <xdr:cNvPr id="145" name="楕円 144"/>
        <xdr:cNvSpPr/>
      </xdr:nvSpPr>
      <xdr:spPr>
        <a:xfrm>
          <a:off x="2857500" y="99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112316</xdr:rowOff>
    </xdr:from>
    <xdr:ext cx="534377" cy="259045"/>
    <xdr:sp macro="" textlink="">
      <xdr:nvSpPr>
        <xdr:cNvPr id="146" name="テキスト ボックス 145"/>
        <xdr:cNvSpPr txBox="1"/>
      </xdr:nvSpPr>
      <xdr:spPr>
        <a:xfrm>
          <a:off x="2641111" y="10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44973</xdr:rowOff>
    </xdr:from>
    <xdr:to>
      <xdr:col>10</xdr:col>
      <xdr:colOff>165100</xdr:colOff>
      <xdr:row>58</xdr:row>
      <xdr:rowOff>146573</xdr:rowOff>
    </xdr:to>
    <xdr:sp macro="" textlink="">
      <xdr:nvSpPr>
        <xdr:cNvPr id="147" name="楕円 146"/>
        <xdr:cNvSpPr/>
      </xdr:nvSpPr>
      <xdr:spPr>
        <a:xfrm>
          <a:off x="1968500" y="99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137700</xdr:rowOff>
    </xdr:from>
    <xdr:ext cx="534377" cy="259045"/>
    <xdr:sp macro="" textlink="">
      <xdr:nvSpPr>
        <xdr:cNvPr id="148" name="テキスト ボックス 147"/>
        <xdr:cNvSpPr txBox="1"/>
      </xdr:nvSpPr>
      <xdr:spPr>
        <a:xfrm>
          <a:off x="1752111" y="100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43092</xdr:rowOff>
    </xdr:from>
    <xdr:to>
      <xdr:col>6</xdr:col>
      <xdr:colOff>38100</xdr:colOff>
      <xdr:row>58</xdr:row>
      <xdr:rowOff>144692</xdr:rowOff>
    </xdr:to>
    <xdr:sp macro="" textlink="">
      <xdr:nvSpPr>
        <xdr:cNvPr id="149" name="楕円 148"/>
        <xdr:cNvSpPr/>
      </xdr:nvSpPr>
      <xdr:spPr>
        <a:xfrm>
          <a:off x="1079500" y="9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135819</xdr:rowOff>
    </xdr:from>
    <xdr:ext cx="534377" cy="259045"/>
    <xdr:sp macro="" textlink="">
      <xdr:nvSpPr>
        <xdr:cNvPr id="150" name="テキスト ボックス 149"/>
        <xdr:cNvSpPr txBox="1"/>
      </xdr:nvSpPr>
      <xdr:spPr>
        <a:xfrm>
          <a:off x="863111" y="100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4063</xdr:rowOff>
    </xdr:from>
    <xdr:to>
      <xdr:col>24</xdr:col>
      <xdr:colOff>63500</xdr:colOff>
      <xdr:row>78</xdr:row>
      <xdr:rowOff>26791</xdr:rowOff>
    </xdr:to>
    <xdr:cxnSp macro="">
      <xdr:nvCxnSpPr>
        <xdr:cNvPr id="179" name="直線コネクタ 178"/>
        <xdr:cNvCxnSpPr/>
      </xdr:nvCxnSpPr>
      <xdr:spPr>
        <a:xfrm flipV="1">
          <a:off x="3797300" y="13377163"/>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20465</xdr:rowOff>
    </xdr:from>
    <xdr:to>
      <xdr:col>19</xdr:col>
      <xdr:colOff>177800</xdr:colOff>
      <xdr:row>78</xdr:row>
      <xdr:rowOff>26791</xdr:rowOff>
    </xdr:to>
    <xdr:cxnSp macro="">
      <xdr:nvCxnSpPr>
        <xdr:cNvPr id="182" name="直線コネクタ 181"/>
        <xdr:cNvCxnSpPr/>
      </xdr:nvCxnSpPr>
      <xdr:spPr>
        <a:xfrm>
          <a:off x="2908300" y="13393565"/>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20465</xdr:rowOff>
    </xdr:from>
    <xdr:to>
      <xdr:col>15</xdr:col>
      <xdr:colOff>50800</xdr:colOff>
      <xdr:row>78</xdr:row>
      <xdr:rowOff>39649</xdr:rowOff>
    </xdr:to>
    <xdr:cxnSp macro="">
      <xdr:nvCxnSpPr>
        <xdr:cNvPr id="185" name="直線コネクタ 184"/>
        <xdr:cNvCxnSpPr/>
      </xdr:nvCxnSpPr>
      <xdr:spPr>
        <a:xfrm flipV="1">
          <a:off x="2019300" y="13393565"/>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171266</xdr:rowOff>
    </xdr:from>
    <xdr:to>
      <xdr:col>10</xdr:col>
      <xdr:colOff>114300</xdr:colOff>
      <xdr:row>78</xdr:row>
      <xdr:rowOff>39649</xdr:rowOff>
    </xdr:to>
    <xdr:cxnSp macro="">
      <xdr:nvCxnSpPr>
        <xdr:cNvPr id="188" name="直線コネクタ 187"/>
        <xdr:cNvCxnSpPr/>
      </xdr:nvCxnSpPr>
      <xdr:spPr>
        <a:xfrm>
          <a:off x="1130300" y="13372916"/>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124713</xdr:rowOff>
    </xdr:from>
    <xdr:to>
      <xdr:col>24</xdr:col>
      <xdr:colOff>114300</xdr:colOff>
      <xdr:row>78</xdr:row>
      <xdr:rowOff>54863</xdr:rowOff>
    </xdr:to>
    <xdr:sp macro="" textlink="">
      <xdr:nvSpPr>
        <xdr:cNvPr id="198" name="楕円 197"/>
        <xdr:cNvSpPr/>
      </xdr:nvSpPr>
      <xdr:spPr>
        <a:xfrm>
          <a:off x="45847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147590</xdr:rowOff>
    </xdr:from>
    <xdr:ext cx="534377" cy="259045"/>
    <xdr:sp macro="" textlink="">
      <xdr:nvSpPr>
        <xdr:cNvPr id="199" name="維持補修費該当値テキスト"/>
        <xdr:cNvSpPr txBox="1"/>
      </xdr:nvSpPr>
      <xdr:spPr>
        <a:xfrm>
          <a:off x="4686300"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147441</xdr:rowOff>
    </xdr:from>
    <xdr:to>
      <xdr:col>20</xdr:col>
      <xdr:colOff>38100</xdr:colOff>
      <xdr:row>78</xdr:row>
      <xdr:rowOff>77591</xdr:rowOff>
    </xdr:to>
    <xdr:sp macro="" textlink="">
      <xdr:nvSpPr>
        <xdr:cNvPr id="200" name="楕円 199"/>
        <xdr:cNvSpPr/>
      </xdr:nvSpPr>
      <xdr:spPr>
        <a:xfrm>
          <a:off x="3746500" y="133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94118</xdr:rowOff>
    </xdr:from>
    <xdr:ext cx="469744" cy="259045"/>
    <xdr:sp macro="" textlink="">
      <xdr:nvSpPr>
        <xdr:cNvPr id="201" name="テキスト ボックス 200"/>
        <xdr:cNvSpPr txBox="1"/>
      </xdr:nvSpPr>
      <xdr:spPr>
        <a:xfrm>
          <a:off x="3562428" y="1312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141115</xdr:rowOff>
    </xdr:from>
    <xdr:to>
      <xdr:col>15</xdr:col>
      <xdr:colOff>101600</xdr:colOff>
      <xdr:row>78</xdr:row>
      <xdr:rowOff>71265</xdr:rowOff>
    </xdr:to>
    <xdr:sp macro="" textlink="">
      <xdr:nvSpPr>
        <xdr:cNvPr id="202" name="楕円 201"/>
        <xdr:cNvSpPr/>
      </xdr:nvSpPr>
      <xdr:spPr>
        <a:xfrm>
          <a:off x="2857500" y="133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87792</xdr:rowOff>
    </xdr:from>
    <xdr:ext cx="534377" cy="259045"/>
    <xdr:sp macro="" textlink="">
      <xdr:nvSpPr>
        <xdr:cNvPr id="203" name="テキスト ボックス 202"/>
        <xdr:cNvSpPr txBox="1"/>
      </xdr:nvSpPr>
      <xdr:spPr>
        <a:xfrm>
          <a:off x="2641111" y="131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160299</xdr:rowOff>
    </xdr:from>
    <xdr:to>
      <xdr:col>10</xdr:col>
      <xdr:colOff>165100</xdr:colOff>
      <xdr:row>78</xdr:row>
      <xdr:rowOff>90449</xdr:rowOff>
    </xdr:to>
    <xdr:sp macro="" textlink="">
      <xdr:nvSpPr>
        <xdr:cNvPr id="204" name="楕円 203"/>
        <xdr:cNvSpPr/>
      </xdr:nvSpPr>
      <xdr:spPr>
        <a:xfrm>
          <a:off x="1968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106976</xdr:rowOff>
    </xdr:from>
    <xdr:ext cx="469744" cy="259045"/>
    <xdr:sp macro="" textlink="">
      <xdr:nvSpPr>
        <xdr:cNvPr id="205" name="テキスト ボックス 204"/>
        <xdr:cNvSpPr txBox="1"/>
      </xdr:nvSpPr>
      <xdr:spPr>
        <a:xfrm>
          <a:off x="1784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120466</xdr:rowOff>
    </xdr:from>
    <xdr:to>
      <xdr:col>6</xdr:col>
      <xdr:colOff>38100</xdr:colOff>
      <xdr:row>78</xdr:row>
      <xdr:rowOff>50616</xdr:rowOff>
    </xdr:to>
    <xdr:sp macro="" textlink="">
      <xdr:nvSpPr>
        <xdr:cNvPr id="206" name="楕円 205"/>
        <xdr:cNvSpPr/>
      </xdr:nvSpPr>
      <xdr:spPr>
        <a:xfrm>
          <a:off x="1079500" y="133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67143</xdr:rowOff>
    </xdr:from>
    <xdr:ext cx="534377" cy="259045"/>
    <xdr:sp macro="" textlink="">
      <xdr:nvSpPr>
        <xdr:cNvPr id="207" name="テキスト ボックス 206"/>
        <xdr:cNvSpPr txBox="1"/>
      </xdr:nvSpPr>
      <xdr:spPr>
        <a:xfrm>
          <a:off x="863111" y="130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108153</xdr:rowOff>
    </xdr:from>
    <xdr:to>
      <xdr:col>24</xdr:col>
      <xdr:colOff>63500</xdr:colOff>
      <xdr:row>96</xdr:row>
      <xdr:rowOff>121819</xdr:rowOff>
    </xdr:to>
    <xdr:cxnSp macro="">
      <xdr:nvCxnSpPr>
        <xdr:cNvPr id="237" name="直線コネクタ 236"/>
        <xdr:cNvCxnSpPr/>
      </xdr:nvCxnSpPr>
      <xdr:spPr>
        <a:xfrm flipV="1">
          <a:off x="3797300" y="16567353"/>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121819</xdr:rowOff>
    </xdr:from>
    <xdr:to>
      <xdr:col>19</xdr:col>
      <xdr:colOff>177800</xdr:colOff>
      <xdr:row>97</xdr:row>
      <xdr:rowOff>11227</xdr:rowOff>
    </xdr:to>
    <xdr:cxnSp macro="">
      <xdr:nvCxnSpPr>
        <xdr:cNvPr id="240" name="直線コネクタ 239"/>
        <xdr:cNvCxnSpPr/>
      </xdr:nvCxnSpPr>
      <xdr:spPr>
        <a:xfrm flipV="1">
          <a:off x="2908300" y="16581019"/>
          <a:ext cx="8890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11227</xdr:rowOff>
    </xdr:from>
    <xdr:to>
      <xdr:col>15</xdr:col>
      <xdr:colOff>50800</xdr:colOff>
      <xdr:row>97</xdr:row>
      <xdr:rowOff>50712</xdr:rowOff>
    </xdr:to>
    <xdr:cxnSp macro="">
      <xdr:nvCxnSpPr>
        <xdr:cNvPr id="243" name="直線コネクタ 242"/>
        <xdr:cNvCxnSpPr/>
      </xdr:nvCxnSpPr>
      <xdr:spPr>
        <a:xfrm flipV="1">
          <a:off x="2019300" y="16641877"/>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32029</xdr:rowOff>
    </xdr:from>
    <xdr:to>
      <xdr:col>10</xdr:col>
      <xdr:colOff>114300</xdr:colOff>
      <xdr:row>97</xdr:row>
      <xdr:rowOff>50712</xdr:rowOff>
    </xdr:to>
    <xdr:cxnSp macro="">
      <xdr:nvCxnSpPr>
        <xdr:cNvPr id="246" name="直線コネクタ 245"/>
        <xdr:cNvCxnSpPr/>
      </xdr:nvCxnSpPr>
      <xdr:spPr>
        <a:xfrm>
          <a:off x="1130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57353</xdr:rowOff>
    </xdr:from>
    <xdr:to>
      <xdr:col>24</xdr:col>
      <xdr:colOff>114300</xdr:colOff>
      <xdr:row>96</xdr:row>
      <xdr:rowOff>158953</xdr:rowOff>
    </xdr:to>
    <xdr:sp macro="" textlink="">
      <xdr:nvSpPr>
        <xdr:cNvPr id="256" name="楕円 255"/>
        <xdr:cNvSpPr/>
      </xdr:nvSpPr>
      <xdr:spPr>
        <a:xfrm>
          <a:off x="45847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35780</xdr:rowOff>
    </xdr:from>
    <xdr:ext cx="534377" cy="259045"/>
    <xdr:sp macro="" textlink="">
      <xdr:nvSpPr>
        <xdr:cNvPr id="257" name="扶助費該当値テキスト"/>
        <xdr:cNvSpPr txBox="1"/>
      </xdr:nvSpPr>
      <xdr:spPr>
        <a:xfrm>
          <a:off x="4686300" y="164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71019</xdr:rowOff>
    </xdr:from>
    <xdr:to>
      <xdr:col>20</xdr:col>
      <xdr:colOff>38100</xdr:colOff>
      <xdr:row>97</xdr:row>
      <xdr:rowOff>1169</xdr:rowOff>
    </xdr:to>
    <xdr:sp macro="" textlink="">
      <xdr:nvSpPr>
        <xdr:cNvPr id="258" name="楕円 257"/>
        <xdr:cNvSpPr/>
      </xdr:nvSpPr>
      <xdr:spPr>
        <a:xfrm>
          <a:off x="3746500" y="165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163746</xdr:rowOff>
    </xdr:from>
    <xdr:ext cx="534377" cy="259045"/>
    <xdr:sp macro="" textlink="">
      <xdr:nvSpPr>
        <xdr:cNvPr id="259" name="テキスト ボックス 258"/>
        <xdr:cNvSpPr txBox="1"/>
      </xdr:nvSpPr>
      <xdr:spPr>
        <a:xfrm>
          <a:off x="3530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131877</xdr:rowOff>
    </xdr:from>
    <xdr:to>
      <xdr:col>15</xdr:col>
      <xdr:colOff>101600</xdr:colOff>
      <xdr:row>97</xdr:row>
      <xdr:rowOff>62027</xdr:rowOff>
    </xdr:to>
    <xdr:sp macro="" textlink="">
      <xdr:nvSpPr>
        <xdr:cNvPr id="260" name="楕円 259"/>
        <xdr:cNvSpPr/>
      </xdr:nvSpPr>
      <xdr:spPr>
        <a:xfrm>
          <a:off x="2857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53154</xdr:rowOff>
    </xdr:from>
    <xdr:ext cx="534377" cy="259045"/>
    <xdr:sp macro="" textlink="">
      <xdr:nvSpPr>
        <xdr:cNvPr id="261" name="テキスト ボックス 260"/>
        <xdr:cNvSpPr txBox="1"/>
      </xdr:nvSpPr>
      <xdr:spPr>
        <a:xfrm>
          <a:off x="2641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171362</xdr:rowOff>
    </xdr:from>
    <xdr:to>
      <xdr:col>10</xdr:col>
      <xdr:colOff>165100</xdr:colOff>
      <xdr:row>97</xdr:row>
      <xdr:rowOff>101512</xdr:rowOff>
    </xdr:to>
    <xdr:sp macro="" textlink="">
      <xdr:nvSpPr>
        <xdr:cNvPr id="262" name="楕円 261"/>
        <xdr:cNvSpPr/>
      </xdr:nvSpPr>
      <xdr:spPr>
        <a:xfrm>
          <a:off x="1968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92639</xdr:rowOff>
    </xdr:from>
    <xdr:ext cx="534377" cy="259045"/>
    <xdr:sp macro="" textlink="">
      <xdr:nvSpPr>
        <xdr:cNvPr id="263" name="テキスト ボックス 262"/>
        <xdr:cNvSpPr txBox="1"/>
      </xdr:nvSpPr>
      <xdr:spPr>
        <a:xfrm>
          <a:off x="1752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152679</xdr:rowOff>
    </xdr:from>
    <xdr:to>
      <xdr:col>6</xdr:col>
      <xdr:colOff>38100</xdr:colOff>
      <xdr:row>97</xdr:row>
      <xdr:rowOff>82829</xdr:rowOff>
    </xdr:to>
    <xdr:sp macro="" textlink="">
      <xdr:nvSpPr>
        <xdr:cNvPr id="264" name="楕円 263"/>
        <xdr:cNvSpPr/>
      </xdr:nvSpPr>
      <xdr:spPr>
        <a:xfrm>
          <a:off x="1079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73956</xdr:rowOff>
    </xdr:from>
    <xdr:ext cx="534377" cy="259045"/>
    <xdr:sp macro="" textlink="">
      <xdr:nvSpPr>
        <xdr:cNvPr id="265" name="テキスト ボックス 264"/>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39632</xdr:rowOff>
    </xdr:from>
    <xdr:to>
      <xdr:col>55</xdr:col>
      <xdr:colOff>0</xdr:colOff>
      <xdr:row>38</xdr:row>
      <xdr:rowOff>122617</xdr:rowOff>
    </xdr:to>
    <xdr:cxnSp macro="">
      <xdr:nvCxnSpPr>
        <xdr:cNvPr id="296" name="直線コネクタ 295"/>
        <xdr:cNvCxnSpPr/>
      </xdr:nvCxnSpPr>
      <xdr:spPr>
        <a:xfrm flipV="1">
          <a:off x="9639300" y="6211832"/>
          <a:ext cx="838200" cy="4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112013</xdr:rowOff>
    </xdr:from>
    <xdr:to>
      <xdr:col>50</xdr:col>
      <xdr:colOff>114300</xdr:colOff>
      <xdr:row>38</xdr:row>
      <xdr:rowOff>122617</xdr:rowOff>
    </xdr:to>
    <xdr:cxnSp macro="">
      <xdr:nvCxnSpPr>
        <xdr:cNvPr id="299" name="直線コネクタ 298"/>
        <xdr:cNvCxnSpPr/>
      </xdr:nvCxnSpPr>
      <xdr:spPr>
        <a:xfrm>
          <a:off x="8750300" y="662711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112013</xdr:rowOff>
    </xdr:from>
    <xdr:to>
      <xdr:col>45</xdr:col>
      <xdr:colOff>177800</xdr:colOff>
      <xdr:row>38</xdr:row>
      <xdr:rowOff>115756</xdr:rowOff>
    </xdr:to>
    <xdr:cxnSp macro="">
      <xdr:nvCxnSpPr>
        <xdr:cNvPr id="302" name="直線コネクタ 301"/>
        <xdr:cNvCxnSpPr/>
      </xdr:nvCxnSpPr>
      <xdr:spPr>
        <a:xfrm flipV="1">
          <a:off x="7861300" y="6627113"/>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108245</xdr:rowOff>
    </xdr:from>
    <xdr:to>
      <xdr:col>41</xdr:col>
      <xdr:colOff>50800</xdr:colOff>
      <xdr:row>38</xdr:row>
      <xdr:rowOff>115756</xdr:rowOff>
    </xdr:to>
    <xdr:cxnSp macro="">
      <xdr:nvCxnSpPr>
        <xdr:cNvPr id="305" name="直線コネクタ 304"/>
        <xdr:cNvCxnSpPr/>
      </xdr:nvCxnSpPr>
      <xdr:spPr>
        <a:xfrm>
          <a:off x="6972300" y="662334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160282</xdr:rowOff>
    </xdr:from>
    <xdr:to>
      <xdr:col>55</xdr:col>
      <xdr:colOff>50800</xdr:colOff>
      <xdr:row>36</xdr:row>
      <xdr:rowOff>90432</xdr:rowOff>
    </xdr:to>
    <xdr:sp macro="" textlink="">
      <xdr:nvSpPr>
        <xdr:cNvPr id="315" name="楕円 314"/>
        <xdr:cNvSpPr/>
      </xdr:nvSpPr>
      <xdr:spPr>
        <a:xfrm>
          <a:off x="10426700" y="6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138709</xdr:rowOff>
    </xdr:from>
    <xdr:ext cx="599010" cy="259045"/>
    <xdr:sp macro="" textlink="">
      <xdr:nvSpPr>
        <xdr:cNvPr id="316" name="補助費等該当値テキスト"/>
        <xdr:cNvSpPr txBox="1"/>
      </xdr:nvSpPr>
      <xdr:spPr>
        <a:xfrm>
          <a:off x="10528300" y="61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71817</xdr:rowOff>
    </xdr:from>
    <xdr:to>
      <xdr:col>50</xdr:col>
      <xdr:colOff>165100</xdr:colOff>
      <xdr:row>39</xdr:row>
      <xdr:rowOff>1967</xdr:rowOff>
    </xdr:to>
    <xdr:sp macro="" textlink="">
      <xdr:nvSpPr>
        <xdr:cNvPr id="317" name="楕円 316"/>
        <xdr:cNvSpPr/>
      </xdr:nvSpPr>
      <xdr:spPr>
        <a:xfrm>
          <a:off x="9588500" y="65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164544</xdr:rowOff>
    </xdr:from>
    <xdr:ext cx="534377" cy="259045"/>
    <xdr:sp macro="" textlink="">
      <xdr:nvSpPr>
        <xdr:cNvPr id="318" name="テキスト ボックス 317"/>
        <xdr:cNvSpPr txBox="1"/>
      </xdr:nvSpPr>
      <xdr:spPr>
        <a:xfrm>
          <a:off x="9372111" y="66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61213</xdr:rowOff>
    </xdr:from>
    <xdr:to>
      <xdr:col>46</xdr:col>
      <xdr:colOff>38100</xdr:colOff>
      <xdr:row>38</xdr:row>
      <xdr:rowOff>162813</xdr:rowOff>
    </xdr:to>
    <xdr:sp macro="" textlink="">
      <xdr:nvSpPr>
        <xdr:cNvPr id="319" name="楕円 318"/>
        <xdr:cNvSpPr/>
      </xdr:nvSpPr>
      <xdr:spPr>
        <a:xfrm>
          <a:off x="8699500" y="65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153940</xdr:rowOff>
    </xdr:from>
    <xdr:ext cx="534377" cy="259045"/>
    <xdr:sp macro="" textlink="">
      <xdr:nvSpPr>
        <xdr:cNvPr id="320" name="テキスト ボックス 319"/>
        <xdr:cNvSpPr txBox="1"/>
      </xdr:nvSpPr>
      <xdr:spPr>
        <a:xfrm>
          <a:off x="8483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64956</xdr:rowOff>
    </xdr:from>
    <xdr:to>
      <xdr:col>41</xdr:col>
      <xdr:colOff>101600</xdr:colOff>
      <xdr:row>38</xdr:row>
      <xdr:rowOff>166556</xdr:rowOff>
    </xdr:to>
    <xdr:sp macro="" textlink="">
      <xdr:nvSpPr>
        <xdr:cNvPr id="321" name="楕円 320"/>
        <xdr:cNvSpPr/>
      </xdr:nvSpPr>
      <xdr:spPr>
        <a:xfrm>
          <a:off x="7810500" y="65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157683</xdr:rowOff>
    </xdr:from>
    <xdr:ext cx="534377" cy="259045"/>
    <xdr:sp macro="" textlink="">
      <xdr:nvSpPr>
        <xdr:cNvPr id="322" name="テキスト ボックス 321"/>
        <xdr:cNvSpPr txBox="1"/>
      </xdr:nvSpPr>
      <xdr:spPr>
        <a:xfrm>
          <a:off x="7594111" y="66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57445</xdr:rowOff>
    </xdr:from>
    <xdr:to>
      <xdr:col>36</xdr:col>
      <xdr:colOff>165100</xdr:colOff>
      <xdr:row>38</xdr:row>
      <xdr:rowOff>159045</xdr:rowOff>
    </xdr:to>
    <xdr:sp macro="" textlink="">
      <xdr:nvSpPr>
        <xdr:cNvPr id="323" name="楕円 322"/>
        <xdr:cNvSpPr/>
      </xdr:nvSpPr>
      <xdr:spPr>
        <a:xfrm>
          <a:off x="6921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150172</xdr:rowOff>
    </xdr:from>
    <xdr:ext cx="534377" cy="259045"/>
    <xdr:sp macro="" textlink="">
      <xdr:nvSpPr>
        <xdr:cNvPr id="324" name="テキスト ボックス 323"/>
        <xdr:cNvSpPr txBox="1"/>
      </xdr:nvSpPr>
      <xdr:spPr>
        <a:xfrm>
          <a:off x="6705111" y="66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66434</xdr:rowOff>
    </xdr:from>
    <xdr:to>
      <xdr:col>55</xdr:col>
      <xdr:colOff>0</xdr:colOff>
      <xdr:row>56</xdr:row>
      <xdr:rowOff>163301</xdr:rowOff>
    </xdr:to>
    <xdr:cxnSp macro="">
      <xdr:nvCxnSpPr>
        <xdr:cNvPr id="351" name="直線コネクタ 350"/>
        <xdr:cNvCxnSpPr/>
      </xdr:nvCxnSpPr>
      <xdr:spPr>
        <a:xfrm>
          <a:off x="9639300" y="9667634"/>
          <a:ext cx="838200" cy="9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156283</xdr:rowOff>
    </xdr:from>
    <xdr:to>
      <xdr:col>50</xdr:col>
      <xdr:colOff>114300</xdr:colOff>
      <xdr:row>56</xdr:row>
      <xdr:rowOff>66434</xdr:rowOff>
    </xdr:to>
    <xdr:cxnSp macro="">
      <xdr:nvCxnSpPr>
        <xdr:cNvPr id="354" name="直線コネクタ 353"/>
        <xdr:cNvCxnSpPr/>
      </xdr:nvCxnSpPr>
      <xdr:spPr>
        <a:xfrm>
          <a:off x="8750300" y="9414583"/>
          <a:ext cx="8890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156283</xdr:rowOff>
    </xdr:from>
    <xdr:to>
      <xdr:col>45</xdr:col>
      <xdr:colOff>177800</xdr:colOff>
      <xdr:row>56</xdr:row>
      <xdr:rowOff>110234</xdr:rowOff>
    </xdr:to>
    <xdr:cxnSp macro="">
      <xdr:nvCxnSpPr>
        <xdr:cNvPr id="357" name="直線コネクタ 356"/>
        <xdr:cNvCxnSpPr/>
      </xdr:nvCxnSpPr>
      <xdr:spPr>
        <a:xfrm flipV="1">
          <a:off x="7861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110234</xdr:rowOff>
    </xdr:from>
    <xdr:to>
      <xdr:col>41</xdr:col>
      <xdr:colOff>50800</xdr:colOff>
      <xdr:row>57</xdr:row>
      <xdr:rowOff>85828</xdr:rowOff>
    </xdr:to>
    <xdr:cxnSp macro="">
      <xdr:nvCxnSpPr>
        <xdr:cNvPr id="360" name="直線コネクタ 359"/>
        <xdr:cNvCxnSpPr/>
      </xdr:nvCxnSpPr>
      <xdr:spPr>
        <a:xfrm flipV="1">
          <a:off x="6972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112501</xdr:rowOff>
    </xdr:from>
    <xdr:to>
      <xdr:col>55</xdr:col>
      <xdr:colOff>50800</xdr:colOff>
      <xdr:row>57</xdr:row>
      <xdr:rowOff>42651</xdr:rowOff>
    </xdr:to>
    <xdr:sp macro="" textlink="">
      <xdr:nvSpPr>
        <xdr:cNvPr id="370" name="楕円 369"/>
        <xdr:cNvSpPr/>
      </xdr:nvSpPr>
      <xdr:spPr>
        <a:xfrm>
          <a:off x="10426700" y="97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90928</xdr:rowOff>
    </xdr:from>
    <xdr:ext cx="534377" cy="259045"/>
    <xdr:sp macro="" textlink="">
      <xdr:nvSpPr>
        <xdr:cNvPr id="371" name="普通建設事業費該当値テキスト"/>
        <xdr:cNvSpPr txBox="1"/>
      </xdr:nvSpPr>
      <xdr:spPr>
        <a:xfrm>
          <a:off x="10528300" y="96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15634</xdr:rowOff>
    </xdr:from>
    <xdr:to>
      <xdr:col>50</xdr:col>
      <xdr:colOff>165100</xdr:colOff>
      <xdr:row>56</xdr:row>
      <xdr:rowOff>117234</xdr:rowOff>
    </xdr:to>
    <xdr:sp macro="" textlink="">
      <xdr:nvSpPr>
        <xdr:cNvPr id="372" name="楕円 371"/>
        <xdr:cNvSpPr/>
      </xdr:nvSpPr>
      <xdr:spPr>
        <a:xfrm>
          <a:off x="95885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108361</xdr:rowOff>
    </xdr:from>
    <xdr:ext cx="534377" cy="259045"/>
    <xdr:sp macro="" textlink="">
      <xdr:nvSpPr>
        <xdr:cNvPr id="373" name="テキスト ボックス 372"/>
        <xdr:cNvSpPr txBox="1"/>
      </xdr:nvSpPr>
      <xdr:spPr>
        <a:xfrm>
          <a:off x="9372111" y="97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105483</xdr:rowOff>
    </xdr:from>
    <xdr:to>
      <xdr:col>46</xdr:col>
      <xdr:colOff>38100</xdr:colOff>
      <xdr:row>55</xdr:row>
      <xdr:rowOff>35633</xdr:rowOff>
    </xdr:to>
    <xdr:sp macro="" textlink="">
      <xdr:nvSpPr>
        <xdr:cNvPr id="374" name="楕円 373"/>
        <xdr:cNvSpPr/>
      </xdr:nvSpPr>
      <xdr:spPr>
        <a:xfrm>
          <a:off x="8699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52160</xdr:rowOff>
    </xdr:from>
    <xdr:ext cx="599010" cy="259045"/>
    <xdr:sp macro="" textlink="">
      <xdr:nvSpPr>
        <xdr:cNvPr id="375" name="テキスト ボックス 374"/>
        <xdr:cNvSpPr txBox="1"/>
      </xdr:nvSpPr>
      <xdr:spPr>
        <a:xfrm>
          <a:off x="8450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59434</xdr:rowOff>
    </xdr:from>
    <xdr:to>
      <xdr:col>41</xdr:col>
      <xdr:colOff>101600</xdr:colOff>
      <xdr:row>56</xdr:row>
      <xdr:rowOff>161034</xdr:rowOff>
    </xdr:to>
    <xdr:sp macro="" textlink="">
      <xdr:nvSpPr>
        <xdr:cNvPr id="376" name="楕円 375"/>
        <xdr:cNvSpPr/>
      </xdr:nvSpPr>
      <xdr:spPr>
        <a:xfrm>
          <a:off x="7810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152161</xdr:rowOff>
    </xdr:from>
    <xdr:ext cx="534377" cy="259045"/>
    <xdr:sp macro="" textlink="">
      <xdr:nvSpPr>
        <xdr:cNvPr id="377" name="テキスト ボックス 376"/>
        <xdr:cNvSpPr txBox="1"/>
      </xdr:nvSpPr>
      <xdr:spPr>
        <a:xfrm>
          <a:off x="7594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35028</xdr:rowOff>
    </xdr:from>
    <xdr:to>
      <xdr:col>36</xdr:col>
      <xdr:colOff>165100</xdr:colOff>
      <xdr:row>57</xdr:row>
      <xdr:rowOff>136628</xdr:rowOff>
    </xdr:to>
    <xdr:sp macro="" textlink="">
      <xdr:nvSpPr>
        <xdr:cNvPr id="378" name="楕円 377"/>
        <xdr:cNvSpPr/>
      </xdr:nvSpPr>
      <xdr:spPr>
        <a:xfrm>
          <a:off x="6921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127755</xdr:rowOff>
    </xdr:from>
    <xdr:ext cx="534377" cy="259045"/>
    <xdr:sp macro="" textlink="">
      <xdr:nvSpPr>
        <xdr:cNvPr id="379" name="テキスト ボックス 378"/>
        <xdr:cNvSpPr txBox="1"/>
      </xdr:nvSpPr>
      <xdr:spPr>
        <a:xfrm>
          <a:off x="6705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134077</xdr:rowOff>
    </xdr:from>
    <xdr:to>
      <xdr:col>55</xdr:col>
      <xdr:colOff>0</xdr:colOff>
      <xdr:row>78</xdr:row>
      <xdr:rowOff>135457</xdr:rowOff>
    </xdr:to>
    <xdr:cxnSp macro="">
      <xdr:nvCxnSpPr>
        <xdr:cNvPr id="406" name="直線コネクタ 405"/>
        <xdr:cNvCxnSpPr/>
      </xdr:nvCxnSpPr>
      <xdr:spPr>
        <a:xfrm flipV="1">
          <a:off x="9639300" y="13164277"/>
          <a:ext cx="838200" cy="3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133820</xdr:rowOff>
    </xdr:from>
    <xdr:to>
      <xdr:col>50</xdr:col>
      <xdr:colOff>114300</xdr:colOff>
      <xdr:row>78</xdr:row>
      <xdr:rowOff>135457</xdr:rowOff>
    </xdr:to>
    <xdr:cxnSp macro="">
      <xdr:nvCxnSpPr>
        <xdr:cNvPr id="409" name="直線コネクタ 408"/>
        <xdr:cNvCxnSpPr/>
      </xdr:nvCxnSpPr>
      <xdr:spPr>
        <a:xfrm>
          <a:off x="8750300" y="1350692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133820</xdr:rowOff>
    </xdr:from>
    <xdr:to>
      <xdr:col>45</xdr:col>
      <xdr:colOff>177800</xdr:colOff>
      <xdr:row>78</xdr:row>
      <xdr:rowOff>134479</xdr:rowOff>
    </xdr:to>
    <xdr:cxnSp macro="">
      <xdr:nvCxnSpPr>
        <xdr:cNvPr id="412" name="直線コネクタ 411"/>
        <xdr:cNvCxnSpPr/>
      </xdr:nvCxnSpPr>
      <xdr:spPr>
        <a:xfrm flipV="1">
          <a:off x="7861300" y="13506920"/>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102008</xdr:rowOff>
    </xdr:from>
    <xdr:to>
      <xdr:col>41</xdr:col>
      <xdr:colOff>50800</xdr:colOff>
      <xdr:row>78</xdr:row>
      <xdr:rowOff>134479</xdr:rowOff>
    </xdr:to>
    <xdr:cxnSp macro="">
      <xdr:nvCxnSpPr>
        <xdr:cNvPr id="415" name="直線コネクタ 414"/>
        <xdr:cNvCxnSpPr/>
      </xdr:nvCxnSpPr>
      <xdr:spPr>
        <a:xfrm>
          <a:off x="6972300" y="13303658"/>
          <a:ext cx="889000" cy="2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83277</xdr:rowOff>
    </xdr:from>
    <xdr:to>
      <xdr:col>55</xdr:col>
      <xdr:colOff>50800</xdr:colOff>
      <xdr:row>77</xdr:row>
      <xdr:rowOff>13427</xdr:rowOff>
    </xdr:to>
    <xdr:sp macro="" textlink="">
      <xdr:nvSpPr>
        <xdr:cNvPr id="425" name="楕円 424"/>
        <xdr:cNvSpPr/>
      </xdr:nvSpPr>
      <xdr:spPr>
        <a:xfrm>
          <a:off x="104267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106153</xdr:rowOff>
    </xdr:from>
    <xdr:ext cx="534377" cy="259045"/>
    <xdr:sp macro="" textlink="">
      <xdr:nvSpPr>
        <xdr:cNvPr id="426" name="普通建設事業費 （ うち新規整備　）該当値テキスト"/>
        <xdr:cNvSpPr txBox="1"/>
      </xdr:nvSpPr>
      <xdr:spPr>
        <a:xfrm>
          <a:off x="10528300" y="129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84657</xdr:rowOff>
    </xdr:from>
    <xdr:to>
      <xdr:col>50</xdr:col>
      <xdr:colOff>165100</xdr:colOff>
      <xdr:row>79</xdr:row>
      <xdr:rowOff>14807</xdr:rowOff>
    </xdr:to>
    <xdr:sp macro="" textlink="">
      <xdr:nvSpPr>
        <xdr:cNvPr id="427" name="楕円 426"/>
        <xdr:cNvSpPr/>
      </xdr:nvSpPr>
      <xdr:spPr>
        <a:xfrm>
          <a:off x="9588500" y="134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5934</xdr:rowOff>
    </xdr:from>
    <xdr:ext cx="378565" cy="259045"/>
    <xdr:sp macro="" textlink="">
      <xdr:nvSpPr>
        <xdr:cNvPr id="428" name="テキスト ボックス 427"/>
        <xdr:cNvSpPr txBox="1"/>
      </xdr:nvSpPr>
      <xdr:spPr>
        <a:xfrm>
          <a:off x="9450017" y="1355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83020</xdr:rowOff>
    </xdr:from>
    <xdr:to>
      <xdr:col>46</xdr:col>
      <xdr:colOff>38100</xdr:colOff>
      <xdr:row>79</xdr:row>
      <xdr:rowOff>13170</xdr:rowOff>
    </xdr:to>
    <xdr:sp macro="" textlink="">
      <xdr:nvSpPr>
        <xdr:cNvPr id="429" name="楕円 428"/>
        <xdr:cNvSpPr/>
      </xdr:nvSpPr>
      <xdr:spPr>
        <a:xfrm>
          <a:off x="86995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4297</xdr:rowOff>
    </xdr:from>
    <xdr:ext cx="378565" cy="259045"/>
    <xdr:sp macro="" textlink="">
      <xdr:nvSpPr>
        <xdr:cNvPr id="430" name="テキスト ボックス 429"/>
        <xdr:cNvSpPr txBox="1"/>
      </xdr:nvSpPr>
      <xdr:spPr>
        <a:xfrm>
          <a:off x="8561017" y="1354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83679</xdr:rowOff>
    </xdr:from>
    <xdr:to>
      <xdr:col>41</xdr:col>
      <xdr:colOff>101600</xdr:colOff>
      <xdr:row>79</xdr:row>
      <xdr:rowOff>13829</xdr:rowOff>
    </xdr:to>
    <xdr:sp macro="" textlink="">
      <xdr:nvSpPr>
        <xdr:cNvPr id="431" name="楕円 430"/>
        <xdr:cNvSpPr/>
      </xdr:nvSpPr>
      <xdr:spPr>
        <a:xfrm>
          <a:off x="7810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4956</xdr:rowOff>
    </xdr:from>
    <xdr:ext cx="378565" cy="259045"/>
    <xdr:sp macro="" textlink="">
      <xdr:nvSpPr>
        <xdr:cNvPr id="432" name="テキスト ボックス 431"/>
        <xdr:cNvSpPr txBox="1"/>
      </xdr:nvSpPr>
      <xdr:spPr>
        <a:xfrm>
          <a:off x="7672017" y="1354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51208</xdr:rowOff>
    </xdr:from>
    <xdr:to>
      <xdr:col>36</xdr:col>
      <xdr:colOff>165100</xdr:colOff>
      <xdr:row>77</xdr:row>
      <xdr:rowOff>152808</xdr:rowOff>
    </xdr:to>
    <xdr:sp macro="" textlink="">
      <xdr:nvSpPr>
        <xdr:cNvPr id="433" name="楕円 432"/>
        <xdr:cNvSpPr/>
      </xdr:nvSpPr>
      <xdr:spPr>
        <a:xfrm>
          <a:off x="6921500" y="132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143935</xdr:rowOff>
    </xdr:from>
    <xdr:ext cx="534377" cy="259045"/>
    <xdr:sp macro="" textlink="">
      <xdr:nvSpPr>
        <xdr:cNvPr id="434" name="テキスト ボックス 433"/>
        <xdr:cNvSpPr txBox="1"/>
      </xdr:nvSpPr>
      <xdr:spPr>
        <a:xfrm>
          <a:off x="6705111" y="133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67222</xdr:rowOff>
    </xdr:from>
    <xdr:to>
      <xdr:col>55</xdr:col>
      <xdr:colOff>0</xdr:colOff>
      <xdr:row>98</xdr:row>
      <xdr:rowOff>32291</xdr:rowOff>
    </xdr:to>
    <xdr:cxnSp macro="">
      <xdr:nvCxnSpPr>
        <xdr:cNvPr id="465" name="直線コネクタ 464"/>
        <xdr:cNvCxnSpPr/>
      </xdr:nvCxnSpPr>
      <xdr:spPr>
        <a:xfrm>
          <a:off x="9639300" y="16183522"/>
          <a:ext cx="838200" cy="6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142748</xdr:rowOff>
    </xdr:from>
    <xdr:to>
      <xdr:col>50</xdr:col>
      <xdr:colOff>114300</xdr:colOff>
      <xdr:row>94</xdr:row>
      <xdr:rowOff>67222</xdr:rowOff>
    </xdr:to>
    <xdr:cxnSp macro="">
      <xdr:nvCxnSpPr>
        <xdr:cNvPr id="468" name="直線コネクタ 467"/>
        <xdr:cNvCxnSpPr/>
      </xdr:nvCxnSpPr>
      <xdr:spPr>
        <a:xfrm>
          <a:off x="8750300" y="15573248"/>
          <a:ext cx="889000" cy="6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142748</xdr:rowOff>
    </xdr:from>
    <xdr:to>
      <xdr:col>45</xdr:col>
      <xdr:colOff>177800</xdr:colOff>
      <xdr:row>94</xdr:row>
      <xdr:rowOff>110754</xdr:rowOff>
    </xdr:to>
    <xdr:cxnSp macro="">
      <xdr:nvCxnSpPr>
        <xdr:cNvPr id="471" name="直線コネクタ 470"/>
        <xdr:cNvCxnSpPr/>
      </xdr:nvCxnSpPr>
      <xdr:spPr>
        <a:xfrm flipV="1">
          <a:off x="7861300" y="15573248"/>
          <a:ext cx="889000" cy="6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110754</xdr:rowOff>
    </xdr:from>
    <xdr:to>
      <xdr:col>41</xdr:col>
      <xdr:colOff>50800</xdr:colOff>
      <xdr:row>98</xdr:row>
      <xdr:rowOff>15058</xdr:rowOff>
    </xdr:to>
    <xdr:cxnSp macro="">
      <xdr:nvCxnSpPr>
        <xdr:cNvPr id="474" name="直線コネクタ 473"/>
        <xdr:cNvCxnSpPr/>
      </xdr:nvCxnSpPr>
      <xdr:spPr>
        <a:xfrm flipV="1">
          <a:off x="6972300" y="16227054"/>
          <a:ext cx="889000" cy="5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152941</xdr:rowOff>
    </xdr:from>
    <xdr:to>
      <xdr:col>55</xdr:col>
      <xdr:colOff>50800</xdr:colOff>
      <xdr:row>98</xdr:row>
      <xdr:rowOff>83091</xdr:rowOff>
    </xdr:to>
    <xdr:sp macro="" textlink="">
      <xdr:nvSpPr>
        <xdr:cNvPr id="484" name="楕円 483"/>
        <xdr:cNvSpPr/>
      </xdr:nvSpPr>
      <xdr:spPr>
        <a:xfrm>
          <a:off x="10426700" y="167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131368</xdr:rowOff>
    </xdr:from>
    <xdr:ext cx="534377" cy="259045"/>
    <xdr:sp macro="" textlink="">
      <xdr:nvSpPr>
        <xdr:cNvPr id="485" name="普通建設事業費 （ うち更新整備　）該当値テキスト"/>
        <xdr:cNvSpPr txBox="1"/>
      </xdr:nvSpPr>
      <xdr:spPr>
        <a:xfrm>
          <a:off x="10528300" y="167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16422</xdr:rowOff>
    </xdr:from>
    <xdr:to>
      <xdr:col>50</xdr:col>
      <xdr:colOff>165100</xdr:colOff>
      <xdr:row>94</xdr:row>
      <xdr:rowOff>118022</xdr:rowOff>
    </xdr:to>
    <xdr:sp macro="" textlink="">
      <xdr:nvSpPr>
        <xdr:cNvPr id="486" name="楕円 485"/>
        <xdr:cNvSpPr/>
      </xdr:nvSpPr>
      <xdr:spPr>
        <a:xfrm>
          <a:off x="9588500" y="161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134549</xdr:rowOff>
    </xdr:from>
    <xdr:ext cx="534377" cy="259045"/>
    <xdr:sp macro="" textlink="">
      <xdr:nvSpPr>
        <xdr:cNvPr id="487" name="テキスト ボックス 486"/>
        <xdr:cNvSpPr txBox="1"/>
      </xdr:nvSpPr>
      <xdr:spPr>
        <a:xfrm>
          <a:off x="9372111" y="159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91948</xdr:rowOff>
    </xdr:from>
    <xdr:to>
      <xdr:col>46</xdr:col>
      <xdr:colOff>38100</xdr:colOff>
      <xdr:row>91</xdr:row>
      <xdr:rowOff>22098</xdr:rowOff>
    </xdr:to>
    <xdr:sp macro="" textlink="">
      <xdr:nvSpPr>
        <xdr:cNvPr id="488" name="楕円 487"/>
        <xdr:cNvSpPr/>
      </xdr:nvSpPr>
      <xdr:spPr>
        <a:xfrm>
          <a:off x="8699500" y="155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38625</xdr:rowOff>
    </xdr:from>
    <xdr:ext cx="599010" cy="259045"/>
    <xdr:sp macro="" textlink="">
      <xdr:nvSpPr>
        <xdr:cNvPr id="489" name="テキスト ボックス 488"/>
        <xdr:cNvSpPr txBox="1"/>
      </xdr:nvSpPr>
      <xdr:spPr>
        <a:xfrm>
          <a:off x="8450795"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59954</xdr:rowOff>
    </xdr:from>
    <xdr:to>
      <xdr:col>41</xdr:col>
      <xdr:colOff>101600</xdr:colOff>
      <xdr:row>94</xdr:row>
      <xdr:rowOff>161554</xdr:rowOff>
    </xdr:to>
    <xdr:sp macro="" textlink="">
      <xdr:nvSpPr>
        <xdr:cNvPr id="490" name="楕円 489"/>
        <xdr:cNvSpPr/>
      </xdr:nvSpPr>
      <xdr:spPr>
        <a:xfrm>
          <a:off x="7810500" y="161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6631</xdr:rowOff>
    </xdr:from>
    <xdr:ext cx="534377" cy="259045"/>
    <xdr:sp macro="" textlink="">
      <xdr:nvSpPr>
        <xdr:cNvPr id="491" name="テキスト ボックス 490"/>
        <xdr:cNvSpPr txBox="1"/>
      </xdr:nvSpPr>
      <xdr:spPr>
        <a:xfrm>
          <a:off x="7594111" y="159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135708</xdr:rowOff>
    </xdr:from>
    <xdr:to>
      <xdr:col>36</xdr:col>
      <xdr:colOff>165100</xdr:colOff>
      <xdr:row>98</xdr:row>
      <xdr:rowOff>65858</xdr:rowOff>
    </xdr:to>
    <xdr:sp macro="" textlink="">
      <xdr:nvSpPr>
        <xdr:cNvPr id="492" name="楕円 491"/>
        <xdr:cNvSpPr/>
      </xdr:nvSpPr>
      <xdr:spPr>
        <a:xfrm>
          <a:off x="6921500" y="167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56985</xdr:rowOff>
    </xdr:from>
    <xdr:ext cx="534377" cy="259045"/>
    <xdr:sp macro="" textlink="">
      <xdr:nvSpPr>
        <xdr:cNvPr id="493" name="テキスト ボックス 492"/>
        <xdr:cNvSpPr txBox="1"/>
      </xdr:nvSpPr>
      <xdr:spPr>
        <a:xfrm>
          <a:off x="6705111" y="168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28511</xdr:rowOff>
    </xdr:from>
    <xdr:to>
      <xdr:col>85</xdr:col>
      <xdr:colOff>127000</xdr:colOff>
      <xdr:row>39</xdr:row>
      <xdr:rowOff>43917</xdr:rowOff>
    </xdr:to>
    <xdr:cxnSp macro="">
      <xdr:nvCxnSpPr>
        <xdr:cNvPr id="522" name="直線コネクタ 521"/>
        <xdr:cNvCxnSpPr/>
      </xdr:nvCxnSpPr>
      <xdr:spPr>
        <a:xfrm>
          <a:off x="15481300" y="67150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27369</xdr:rowOff>
    </xdr:from>
    <xdr:to>
      <xdr:col>81</xdr:col>
      <xdr:colOff>50800</xdr:colOff>
      <xdr:row>39</xdr:row>
      <xdr:rowOff>28511</xdr:rowOff>
    </xdr:to>
    <xdr:cxnSp macro="">
      <xdr:nvCxnSpPr>
        <xdr:cNvPr id="525" name="直線コネクタ 524"/>
        <xdr:cNvCxnSpPr/>
      </xdr:nvCxnSpPr>
      <xdr:spPr>
        <a:xfrm>
          <a:off x="14592300" y="6713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27369</xdr:rowOff>
    </xdr:from>
    <xdr:to>
      <xdr:col>76</xdr:col>
      <xdr:colOff>114300</xdr:colOff>
      <xdr:row>39</xdr:row>
      <xdr:rowOff>34836</xdr:rowOff>
    </xdr:to>
    <xdr:cxnSp macro="">
      <xdr:nvCxnSpPr>
        <xdr:cNvPr id="528" name="直線コネクタ 527"/>
        <xdr:cNvCxnSpPr/>
      </xdr:nvCxnSpPr>
      <xdr:spPr>
        <a:xfrm flipV="1">
          <a:off x="13703300" y="6713919"/>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31090</xdr:rowOff>
    </xdr:from>
    <xdr:to>
      <xdr:col>71</xdr:col>
      <xdr:colOff>177800</xdr:colOff>
      <xdr:row>39</xdr:row>
      <xdr:rowOff>34836</xdr:rowOff>
    </xdr:to>
    <xdr:cxnSp macro="">
      <xdr:nvCxnSpPr>
        <xdr:cNvPr id="531" name="直線コネクタ 530"/>
        <xdr:cNvCxnSpPr/>
      </xdr:nvCxnSpPr>
      <xdr:spPr>
        <a:xfrm>
          <a:off x="12814300" y="6717640"/>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41" name="楕円 540"/>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313932" cy="259045"/>
    <xdr:sp macro="" textlink="">
      <xdr:nvSpPr>
        <xdr:cNvPr id="542" name="災害復旧事業費該当値テキスト"/>
        <xdr:cNvSpPr txBox="1"/>
      </xdr:nvSpPr>
      <xdr:spPr>
        <a:xfrm>
          <a:off x="16370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149161</xdr:rowOff>
    </xdr:from>
    <xdr:to>
      <xdr:col>81</xdr:col>
      <xdr:colOff>101600</xdr:colOff>
      <xdr:row>39</xdr:row>
      <xdr:rowOff>79311</xdr:rowOff>
    </xdr:to>
    <xdr:sp macro="" textlink="">
      <xdr:nvSpPr>
        <xdr:cNvPr id="543" name="楕円 542"/>
        <xdr:cNvSpPr/>
      </xdr:nvSpPr>
      <xdr:spPr>
        <a:xfrm>
          <a:off x="15430500" y="6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70438</xdr:rowOff>
    </xdr:from>
    <xdr:ext cx="469744" cy="259045"/>
    <xdr:sp macro="" textlink="">
      <xdr:nvSpPr>
        <xdr:cNvPr id="544" name="テキスト ボックス 543"/>
        <xdr:cNvSpPr txBox="1"/>
      </xdr:nvSpPr>
      <xdr:spPr>
        <a:xfrm>
          <a:off x="15246428" y="6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148019</xdr:rowOff>
    </xdr:from>
    <xdr:to>
      <xdr:col>76</xdr:col>
      <xdr:colOff>165100</xdr:colOff>
      <xdr:row>39</xdr:row>
      <xdr:rowOff>78169</xdr:rowOff>
    </xdr:to>
    <xdr:sp macro="" textlink="">
      <xdr:nvSpPr>
        <xdr:cNvPr id="545" name="楕円 544"/>
        <xdr:cNvSpPr/>
      </xdr:nvSpPr>
      <xdr:spPr>
        <a:xfrm>
          <a:off x="14541500" y="6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69296</xdr:rowOff>
    </xdr:from>
    <xdr:ext cx="469744" cy="259045"/>
    <xdr:sp macro="" textlink="">
      <xdr:nvSpPr>
        <xdr:cNvPr id="546" name="テキスト ボックス 545"/>
        <xdr:cNvSpPr txBox="1"/>
      </xdr:nvSpPr>
      <xdr:spPr>
        <a:xfrm>
          <a:off x="14357428" y="675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155486</xdr:rowOff>
    </xdr:from>
    <xdr:to>
      <xdr:col>72</xdr:col>
      <xdr:colOff>38100</xdr:colOff>
      <xdr:row>39</xdr:row>
      <xdr:rowOff>85636</xdr:rowOff>
    </xdr:to>
    <xdr:sp macro="" textlink="">
      <xdr:nvSpPr>
        <xdr:cNvPr id="547" name="楕円 546"/>
        <xdr:cNvSpPr/>
      </xdr:nvSpPr>
      <xdr:spPr>
        <a:xfrm>
          <a:off x="136525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76763</xdr:rowOff>
    </xdr:from>
    <xdr:ext cx="378565" cy="259045"/>
    <xdr:sp macro="" textlink="">
      <xdr:nvSpPr>
        <xdr:cNvPr id="548" name="テキスト ボックス 547"/>
        <xdr:cNvSpPr txBox="1"/>
      </xdr:nvSpPr>
      <xdr:spPr>
        <a:xfrm>
          <a:off x="13514017" y="67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151740</xdr:rowOff>
    </xdr:from>
    <xdr:to>
      <xdr:col>67</xdr:col>
      <xdr:colOff>101600</xdr:colOff>
      <xdr:row>39</xdr:row>
      <xdr:rowOff>81890</xdr:rowOff>
    </xdr:to>
    <xdr:sp macro="" textlink="">
      <xdr:nvSpPr>
        <xdr:cNvPr id="549" name="楕円 548"/>
        <xdr:cNvSpPr/>
      </xdr:nvSpPr>
      <xdr:spPr>
        <a:xfrm>
          <a:off x="12763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73017</xdr:rowOff>
    </xdr:from>
    <xdr:ext cx="469744" cy="259045"/>
    <xdr:sp macro="" textlink="">
      <xdr:nvSpPr>
        <xdr:cNvPr id="550" name="テキスト ボックス 549"/>
        <xdr:cNvSpPr txBox="1"/>
      </xdr:nvSpPr>
      <xdr:spPr>
        <a:xfrm>
          <a:off x="12579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123467</xdr:rowOff>
    </xdr:from>
    <xdr:to>
      <xdr:col>85</xdr:col>
      <xdr:colOff>127000</xdr:colOff>
      <xdr:row>78</xdr:row>
      <xdr:rowOff>128155</xdr:rowOff>
    </xdr:to>
    <xdr:cxnSp macro="">
      <xdr:nvCxnSpPr>
        <xdr:cNvPr id="632" name="直線コネクタ 631"/>
        <xdr:cNvCxnSpPr/>
      </xdr:nvCxnSpPr>
      <xdr:spPr>
        <a:xfrm>
          <a:off x="15481300" y="13496567"/>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123467</xdr:rowOff>
    </xdr:from>
    <xdr:to>
      <xdr:col>81</xdr:col>
      <xdr:colOff>50800</xdr:colOff>
      <xdr:row>78</xdr:row>
      <xdr:rowOff>126000</xdr:rowOff>
    </xdr:to>
    <xdr:cxnSp macro="">
      <xdr:nvCxnSpPr>
        <xdr:cNvPr id="635" name="直線コネクタ 634"/>
        <xdr:cNvCxnSpPr/>
      </xdr:nvCxnSpPr>
      <xdr:spPr>
        <a:xfrm flipV="1">
          <a:off x="14592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123557</xdr:rowOff>
    </xdr:from>
    <xdr:to>
      <xdr:col>76</xdr:col>
      <xdr:colOff>114300</xdr:colOff>
      <xdr:row>78</xdr:row>
      <xdr:rowOff>126000</xdr:rowOff>
    </xdr:to>
    <xdr:cxnSp macro="">
      <xdr:nvCxnSpPr>
        <xdr:cNvPr id="638" name="直線コネクタ 637"/>
        <xdr:cNvCxnSpPr/>
      </xdr:nvCxnSpPr>
      <xdr:spPr>
        <a:xfrm>
          <a:off x="13703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121634</xdr:rowOff>
    </xdr:from>
    <xdr:to>
      <xdr:col>71</xdr:col>
      <xdr:colOff>177800</xdr:colOff>
      <xdr:row>78</xdr:row>
      <xdr:rowOff>123557</xdr:rowOff>
    </xdr:to>
    <xdr:cxnSp macro="">
      <xdr:nvCxnSpPr>
        <xdr:cNvPr id="641" name="直線コネクタ 640"/>
        <xdr:cNvCxnSpPr/>
      </xdr:nvCxnSpPr>
      <xdr:spPr>
        <a:xfrm>
          <a:off x="12814300" y="13494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77355</xdr:rowOff>
    </xdr:from>
    <xdr:to>
      <xdr:col>85</xdr:col>
      <xdr:colOff>177800</xdr:colOff>
      <xdr:row>79</xdr:row>
      <xdr:rowOff>7505</xdr:rowOff>
    </xdr:to>
    <xdr:sp macro="" textlink="">
      <xdr:nvSpPr>
        <xdr:cNvPr id="651" name="楕円 650"/>
        <xdr:cNvSpPr/>
      </xdr:nvSpPr>
      <xdr:spPr>
        <a:xfrm>
          <a:off x="162687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163732</xdr:rowOff>
    </xdr:from>
    <xdr:ext cx="534377" cy="259045"/>
    <xdr:sp macro="" textlink="">
      <xdr:nvSpPr>
        <xdr:cNvPr id="652" name="公債費該当値テキスト"/>
        <xdr:cNvSpPr txBox="1"/>
      </xdr:nvSpPr>
      <xdr:spPr>
        <a:xfrm>
          <a:off x="16370300" y="1336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72667</xdr:rowOff>
    </xdr:from>
    <xdr:to>
      <xdr:col>81</xdr:col>
      <xdr:colOff>101600</xdr:colOff>
      <xdr:row>79</xdr:row>
      <xdr:rowOff>2817</xdr:rowOff>
    </xdr:to>
    <xdr:sp macro="" textlink="">
      <xdr:nvSpPr>
        <xdr:cNvPr id="653" name="楕円 652"/>
        <xdr:cNvSpPr/>
      </xdr:nvSpPr>
      <xdr:spPr>
        <a:xfrm>
          <a:off x="15430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165394</xdr:rowOff>
    </xdr:from>
    <xdr:ext cx="534377" cy="259045"/>
    <xdr:sp macro="" textlink="">
      <xdr:nvSpPr>
        <xdr:cNvPr id="654" name="テキスト ボックス 653"/>
        <xdr:cNvSpPr txBox="1"/>
      </xdr:nvSpPr>
      <xdr:spPr>
        <a:xfrm>
          <a:off x="15214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75200</xdr:rowOff>
    </xdr:from>
    <xdr:to>
      <xdr:col>76</xdr:col>
      <xdr:colOff>165100</xdr:colOff>
      <xdr:row>79</xdr:row>
      <xdr:rowOff>5350</xdr:rowOff>
    </xdr:to>
    <xdr:sp macro="" textlink="">
      <xdr:nvSpPr>
        <xdr:cNvPr id="655" name="楕円 654"/>
        <xdr:cNvSpPr/>
      </xdr:nvSpPr>
      <xdr:spPr>
        <a:xfrm>
          <a:off x="14541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167927</xdr:rowOff>
    </xdr:from>
    <xdr:ext cx="534377" cy="259045"/>
    <xdr:sp macro="" textlink="">
      <xdr:nvSpPr>
        <xdr:cNvPr id="656" name="テキスト ボックス 655"/>
        <xdr:cNvSpPr txBox="1"/>
      </xdr:nvSpPr>
      <xdr:spPr>
        <a:xfrm>
          <a:off x="14325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72757</xdr:rowOff>
    </xdr:from>
    <xdr:to>
      <xdr:col>72</xdr:col>
      <xdr:colOff>38100</xdr:colOff>
      <xdr:row>79</xdr:row>
      <xdr:rowOff>2907</xdr:rowOff>
    </xdr:to>
    <xdr:sp macro="" textlink="">
      <xdr:nvSpPr>
        <xdr:cNvPr id="657" name="楕円 656"/>
        <xdr:cNvSpPr/>
      </xdr:nvSpPr>
      <xdr:spPr>
        <a:xfrm>
          <a:off x="13652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165484</xdr:rowOff>
    </xdr:from>
    <xdr:ext cx="534377" cy="259045"/>
    <xdr:sp macro="" textlink="">
      <xdr:nvSpPr>
        <xdr:cNvPr id="658" name="テキスト ボックス 657"/>
        <xdr:cNvSpPr txBox="1"/>
      </xdr:nvSpPr>
      <xdr:spPr>
        <a:xfrm>
          <a:off x="13436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70834</xdr:rowOff>
    </xdr:from>
    <xdr:to>
      <xdr:col>67</xdr:col>
      <xdr:colOff>101600</xdr:colOff>
      <xdr:row>79</xdr:row>
      <xdr:rowOff>984</xdr:rowOff>
    </xdr:to>
    <xdr:sp macro="" textlink="">
      <xdr:nvSpPr>
        <xdr:cNvPr id="659" name="楕円 658"/>
        <xdr:cNvSpPr/>
      </xdr:nvSpPr>
      <xdr:spPr>
        <a:xfrm>
          <a:off x="12763500" y="13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163561</xdr:rowOff>
    </xdr:from>
    <xdr:ext cx="534377" cy="259045"/>
    <xdr:sp macro="" textlink="">
      <xdr:nvSpPr>
        <xdr:cNvPr id="660" name="テキスト ボックス 659"/>
        <xdr:cNvSpPr txBox="1"/>
      </xdr:nvSpPr>
      <xdr:spPr>
        <a:xfrm>
          <a:off x="12547111" y="135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133711</xdr:rowOff>
    </xdr:from>
    <xdr:to>
      <xdr:col>85</xdr:col>
      <xdr:colOff>127000</xdr:colOff>
      <xdr:row>98</xdr:row>
      <xdr:rowOff>135745</xdr:rowOff>
    </xdr:to>
    <xdr:cxnSp macro="">
      <xdr:nvCxnSpPr>
        <xdr:cNvPr id="687" name="直線コネクタ 686"/>
        <xdr:cNvCxnSpPr/>
      </xdr:nvCxnSpPr>
      <xdr:spPr>
        <a:xfrm flipV="1">
          <a:off x="15481300" y="16935811"/>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135745</xdr:rowOff>
    </xdr:from>
    <xdr:to>
      <xdr:col>81</xdr:col>
      <xdr:colOff>50800</xdr:colOff>
      <xdr:row>98</xdr:row>
      <xdr:rowOff>137505</xdr:rowOff>
    </xdr:to>
    <xdr:cxnSp macro="">
      <xdr:nvCxnSpPr>
        <xdr:cNvPr id="690" name="直線コネクタ 689"/>
        <xdr:cNvCxnSpPr/>
      </xdr:nvCxnSpPr>
      <xdr:spPr>
        <a:xfrm flipV="1">
          <a:off x="14592300" y="1693784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136892</xdr:rowOff>
    </xdr:from>
    <xdr:to>
      <xdr:col>76</xdr:col>
      <xdr:colOff>114300</xdr:colOff>
      <xdr:row>98</xdr:row>
      <xdr:rowOff>137505</xdr:rowOff>
    </xdr:to>
    <xdr:cxnSp macro="">
      <xdr:nvCxnSpPr>
        <xdr:cNvPr id="693" name="直線コネクタ 692"/>
        <xdr:cNvCxnSpPr/>
      </xdr:nvCxnSpPr>
      <xdr:spPr>
        <a:xfrm>
          <a:off x="13703300" y="16938992"/>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130508</xdr:rowOff>
    </xdr:from>
    <xdr:to>
      <xdr:col>71</xdr:col>
      <xdr:colOff>177800</xdr:colOff>
      <xdr:row>98</xdr:row>
      <xdr:rowOff>136892</xdr:rowOff>
    </xdr:to>
    <xdr:cxnSp macro="">
      <xdr:nvCxnSpPr>
        <xdr:cNvPr id="696" name="直線コネクタ 695"/>
        <xdr:cNvCxnSpPr/>
      </xdr:nvCxnSpPr>
      <xdr:spPr>
        <a:xfrm>
          <a:off x="12814300" y="1693260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82911</xdr:rowOff>
    </xdr:from>
    <xdr:to>
      <xdr:col>85</xdr:col>
      <xdr:colOff>177800</xdr:colOff>
      <xdr:row>99</xdr:row>
      <xdr:rowOff>13061</xdr:rowOff>
    </xdr:to>
    <xdr:sp macro="" textlink="">
      <xdr:nvSpPr>
        <xdr:cNvPr id="706" name="楕円 705"/>
        <xdr:cNvSpPr/>
      </xdr:nvSpPr>
      <xdr:spPr>
        <a:xfrm>
          <a:off x="162687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169288</xdr:rowOff>
    </xdr:from>
    <xdr:ext cx="469744" cy="259045"/>
    <xdr:sp macro="" textlink="">
      <xdr:nvSpPr>
        <xdr:cNvPr id="707" name="積立金該当値テキスト"/>
        <xdr:cNvSpPr txBox="1"/>
      </xdr:nvSpPr>
      <xdr:spPr>
        <a:xfrm>
          <a:off x="16370300" y="167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84945</xdr:rowOff>
    </xdr:from>
    <xdr:to>
      <xdr:col>81</xdr:col>
      <xdr:colOff>101600</xdr:colOff>
      <xdr:row>99</xdr:row>
      <xdr:rowOff>15095</xdr:rowOff>
    </xdr:to>
    <xdr:sp macro="" textlink="">
      <xdr:nvSpPr>
        <xdr:cNvPr id="708" name="楕円 707"/>
        <xdr:cNvSpPr/>
      </xdr:nvSpPr>
      <xdr:spPr>
        <a:xfrm>
          <a:off x="15430500" y="1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6222</xdr:rowOff>
    </xdr:from>
    <xdr:ext cx="469744" cy="259045"/>
    <xdr:sp macro="" textlink="">
      <xdr:nvSpPr>
        <xdr:cNvPr id="709" name="テキスト ボックス 708"/>
        <xdr:cNvSpPr txBox="1"/>
      </xdr:nvSpPr>
      <xdr:spPr>
        <a:xfrm>
          <a:off x="15246428" y="169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86705</xdr:rowOff>
    </xdr:from>
    <xdr:to>
      <xdr:col>76</xdr:col>
      <xdr:colOff>165100</xdr:colOff>
      <xdr:row>99</xdr:row>
      <xdr:rowOff>16855</xdr:rowOff>
    </xdr:to>
    <xdr:sp macro="" textlink="">
      <xdr:nvSpPr>
        <xdr:cNvPr id="710" name="楕円 709"/>
        <xdr:cNvSpPr/>
      </xdr:nvSpPr>
      <xdr:spPr>
        <a:xfrm>
          <a:off x="14541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7982</xdr:rowOff>
    </xdr:from>
    <xdr:ext cx="378565" cy="259045"/>
    <xdr:sp macro="" textlink="">
      <xdr:nvSpPr>
        <xdr:cNvPr id="711" name="テキスト ボックス 710"/>
        <xdr:cNvSpPr txBox="1"/>
      </xdr:nvSpPr>
      <xdr:spPr>
        <a:xfrm>
          <a:off x="14403017" y="1698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86092</xdr:rowOff>
    </xdr:from>
    <xdr:to>
      <xdr:col>72</xdr:col>
      <xdr:colOff>38100</xdr:colOff>
      <xdr:row>99</xdr:row>
      <xdr:rowOff>16242</xdr:rowOff>
    </xdr:to>
    <xdr:sp macro="" textlink="">
      <xdr:nvSpPr>
        <xdr:cNvPr id="712" name="楕円 711"/>
        <xdr:cNvSpPr/>
      </xdr:nvSpPr>
      <xdr:spPr>
        <a:xfrm>
          <a:off x="13652500" y="16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7369</xdr:rowOff>
    </xdr:from>
    <xdr:ext cx="469744" cy="259045"/>
    <xdr:sp macro="" textlink="">
      <xdr:nvSpPr>
        <xdr:cNvPr id="713" name="テキスト ボックス 712"/>
        <xdr:cNvSpPr txBox="1"/>
      </xdr:nvSpPr>
      <xdr:spPr>
        <a:xfrm>
          <a:off x="13468428" y="16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79708</xdr:rowOff>
    </xdr:from>
    <xdr:to>
      <xdr:col>67</xdr:col>
      <xdr:colOff>101600</xdr:colOff>
      <xdr:row>99</xdr:row>
      <xdr:rowOff>9858</xdr:rowOff>
    </xdr:to>
    <xdr:sp macro="" textlink="">
      <xdr:nvSpPr>
        <xdr:cNvPr id="714" name="楕円 713"/>
        <xdr:cNvSpPr/>
      </xdr:nvSpPr>
      <xdr:spPr>
        <a:xfrm>
          <a:off x="12763500" y="168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985</xdr:rowOff>
    </xdr:from>
    <xdr:ext cx="469744" cy="259045"/>
    <xdr:sp macro="" textlink="">
      <xdr:nvSpPr>
        <xdr:cNvPr id="715" name="テキスト ボックス 714"/>
        <xdr:cNvSpPr txBox="1"/>
      </xdr:nvSpPr>
      <xdr:spPr>
        <a:xfrm>
          <a:off x="12579428" y="1697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43949</xdr:rowOff>
    </xdr:from>
    <xdr:to>
      <xdr:col>116</xdr:col>
      <xdr:colOff>63500</xdr:colOff>
      <xdr:row>59</xdr:row>
      <xdr:rowOff>44635</xdr:rowOff>
    </xdr:to>
    <xdr:cxnSp macro="">
      <xdr:nvCxnSpPr>
        <xdr:cNvPr id="801" name="直線コネクタ 800"/>
        <xdr:cNvCxnSpPr/>
      </xdr:nvCxnSpPr>
      <xdr:spPr>
        <a:xfrm flipV="1">
          <a:off x="21323300" y="1015949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44472</xdr:rowOff>
    </xdr:from>
    <xdr:to>
      <xdr:col>111</xdr:col>
      <xdr:colOff>177800</xdr:colOff>
      <xdr:row>59</xdr:row>
      <xdr:rowOff>44635</xdr:rowOff>
    </xdr:to>
    <xdr:cxnSp macro="">
      <xdr:nvCxnSpPr>
        <xdr:cNvPr id="804" name="直線コネクタ 803"/>
        <xdr:cNvCxnSpPr/>
      </xdr:nvCxnSpPr>
      <xdr:spPr>
        <a:xfrm>
          <a:off x="20434300" y="1016002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44472</xdr:rowOff>
    </xdr:from>
    <xdr:to>
      <xdr:col>107</xdr:col>
      <xdr:colOff>50800</xdr:colOff>
      <xdr:row>59</xdr:row>
      <xdr:rowOff>45370</xdr:rowOff>
    </xdr:to>
    <xdr:cxnSp macro="">
      <xdr:nvCxnSpPr>
        <xdr:cNvPr id="807" name="直線コネクタ 806"/>
        <xdr:cNvCxnSpPr/>
      </xdr:nvCxnSpPr>
      <xdr:spPr>
        <a:xfrm flipV="1">
          <a:off x="19545300" y="10160022"/>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45370</xdr:rowOff>
    </xdr:from>
    <xdr:to>
      <xdr:col>102</xdr:col>
      <xdr:colOff>114300</xdr:colOff>
      <xdr:row>59</xdr:row>
      <xdr:rowOff>45844</xdr:rowOff>
    </xdr:to>
    <xdr:cxnSp macro="">
      <xdr:nvCxnSpPr>
        <xdr:cNvPr id="810" name="直線コネクタ 809"/>
        <xdr:cNvCxnSpPr/>
      </xdr:nvCxnSpPr>
      <xdr:spPr>
        <a:xfrm flipV="1">
          <a:off x="18656300" y="10160920"/>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164599</xdr:rowOff>
    </xdr:from>
    <xdr:to>
      <xdr:col>116</xdr:col>
      <xdr:colOff>114300</xdr:colOff>
      <xdr:row>59</xdr:row>
      <xdr:rowOff>94749</xdr:rowOff>
    </xdr:to>
    <xdr:sp macro="" textlink="">
      <xdr:nvSpPr>
        <xdr:cNvPr id="820" name="楕円 819"/>
        <xdr:cNvSpPr/>
      </xdr:nvSpPr>
      <xdr:spPr>
        <a:xfrm>
          <a:off x="22110700" y="10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165285</xdr:rowOff>
    </xdr:from>
    <xdr:to>
      <xdr:col>112</xdr:col>
      <xdr:colOff>38100</xdr:colOff>
      <xdr:row>59</xdr:row>
      <xdr:rowOff>95435</xdr:rowOff>
    </xdr:to>
    <xdr:sp macro="" textlink="">
      <xdr:nvSpPr>
        <xdr:cNvPr id="822" name="楕円 821"/>
        <xdr:cNvSpPr/>
      </xdr:nvSpPr>
      <xdr:spPr>
        <a:xfrm>
          <a:off x="21272500" y="101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86562</xdr:rowOff>
    </xdr:from>
    <xdr:ext cx="469744" cy="259045"/>
    <xdr:sp macro="" textlink="">
      <xdr:nvSpPr>
        <xdr:cNvPr id="823" name="テキスト ボックス 822"/>
        <xdr:cNvSpPr txBox="1"/>
      </xdr:nvSpPr>
      <xdr:spPr>
        <a:xfrm>
          <a:off x="21088428" y="102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165122</xdr:rowOff>
    </xdr:from>
    <xdr:to>
      <xdr:col>107</xdr:col>
      <xdr:colOff>101600</xdr:colOff>
      <xdr:row>59</xdr:row>
      <xdr:rowOff>95272</xdr:rowOff>
    </xdr:to>
    <xdr:sp macro="" textlink="">
      <xdr:nvSpPr>
        <xdr:cNvPr id="824" name="楕円 823"/>
        <xdr:cNvSpPr/>
      </xdr:nvSpPr>
      <xdr:spPr>
        <a:xfrm>
          <a:off x="20383500" y="10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86399</xdr:rowOff>
    </xdr:from>
    <xdr:ext cx="469744" cy="259045"/>
    <xdr:sp macro="" textlink="">
      <xdr:nvSpPr>
        <xdr:cNvPr id="825" name="テキスト ボックス 824"/>
        <xdr:cNvSpPr txBox="1"/>
      </xdr:nvSpPr>
      <xdr:spPr>
        <a:xfrm>
          <a:off x="20199428" y="1020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166020</xdr:rowOff>
    </xdr:from>
    <xdr:to>
      <xdr:col>102</xdr:col>
      <xdr:colOff>165100</xdr:colOff>
      <xdr:row>59</xdr:row>
      <xdr:rowOff>96170</xdr:rowOff>
    </xdr:to>
    <xdr:sp macro="" textlink="">
      <xdr:nvSpPr>
        <xdr:cNvPr id="826" name="楕円 825"/>
        <xdr:cNvSpPr/>
      </xdr:nvSpPr>
      <xdr:spPr>
        <a:xfrm>
          <a:off x="19494500" y="101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87297</xdr:rowOff>
    </xdr:from>
    <xdr:ext cx="469744" cy="259045"/>
    <xdr:sp macro="" textlink="">
      <xdr:nvSpPr>
        <xdr:cNvPr id="827" name="テキスト ボックス 826"/>
        <xdr:cNvSpPr txBox="1"/>
      </xdr:nvSpPr>
      <xdr:spPr>
        <a:xfrm>
          <a:off x="19310428" y="102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166494</xdr:rowOff>
    </xdr:from>
    <xdr:to>
      <xdr:col>98</xdr:col>
      <xdr:colOff>38100</xdr:colOff>
      <xdr:row>59</xdr:row>
      <xdr:rowOff>96644</xdr:rowOff>
    </xdr:to>
    <xdr:sp macro="" textlink="">
      <xdr:nvSpPr>
        <xdr:cNvPr id="828" name="楕円 827"/>
        <xdr:cNvSpPr/>
      </xdr:nvSpPr>
      <xdr:spPr>
        <a:xfrm>
          <a:off x="18605500" y="101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87771</xdr:rowOff>
    </xdr:from>
    <xdr:ext cx="469744" cy="259045"/>
    <xdr:sp macro="" textlink="">
      <xdr:nvSpPr>
        <xdr:cNvPr id="829" name="テキスト ボックス 828"/>
        <xdr:cNvSpPr txBox="1"/>
      </xdr:nvSpPr>
      <xdr:spPr>
        <a:xfrm>
          <a:off x="18421428" y="102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21857</xdr:rowOff>
    </xdr:from>
    <xdr:to>
      <xdr:col>116</xdr:col>
      <xdr:colOff>63500</xdr:colOff>
      <xdr:row>76</xdr:row>
      <xdr:rowOff>9416</xdr:rowOff>
    </xdr:to>
    <xdr:cxnSp macro="">
      <xdr:nvCxnSpPr>
        <xdr:cNvPr id="859" name="直線コネクタ 858"/>
        <xdr:cNvCxnSpPr/>
      </xdr:nvCxnSpPr>
      <xdr:spPr>
        <a:xfrm>
          <a:off x="21323300" y="12709157"/>
          <a:ext cx="838200" cy="3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21857</xdr:rowOff>
    </xdr:from>
    <xdr:to>
      <xdr:col>111</xdr:col>
      <xdr:colOff>177800</xdr:colOff>
      <xdr:row>74</xdr:row>
      <xdr:rowOff>58624</xdr:rowOff>
    </xdr:to>
    <xdr:cxnSp macro="">
      <xdr:nvCxnSpPr>
        <xdr:cNvPr id="862" name="直線コネクタ 861"/>
        <xdr:cNvCxnSpPr/>
      </xdr:nvCxnSpPr>
      <xdr:spPr>
        <a:xfrm flipV="1">
          <a:off x="20434300" y="12709157"/>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16675</xdr:rowOff>
    </xdr:from>
    <xdr:to>
      <xdr:col>107</xdr:col>
      <xdr:colOff>50800</xdr:colOff>
      <xdr:row>74</xdr:row>
      <xdr:rowOff>58624</xdr:rowOff>
    </xdr:to>
    <xdr:cxnSp macro="">
      <xdr:nvCxnSpPr>
        <xdr:cNvPr id="865" name="直線コネクタ 864"/>
        <xdr:cNvCxnSpPr/>
      </xdr:nvCxnSpPr>
      <xdr:spPr>
        <a:xfrm>
          <a:off x="19545300" y="12703975"/>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16675</xdr:rowOff>
    </xdr:from>
    <xdr:to>
      <xdr:col>102</xdr:col>
      <xdr:colOff>114300</xdr:colOff>
      <xdr:row>74</xdr:row>
      <xdr:rowOff>74073</xdr:rowOff>
    </xdr:to>
    <xdr:cxnSp macro="">
      <xdr:nvCxnSpPr>
        <xdr:cNvPr id="868" name="直線コネクタ 867"/>
        <xdr:cNvCxnSpPr/>
      </xdr:nvCxnSpPr>
      <xdr:spPr>
        <a:xfrm flipV="1">
          <a:off x="18656300" y="12703975"/>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130067</xdr:rowOff>
    </xdr:from>
    <xdr:to>
      <xdr:col>116</xdr:col>
      <xdr:colOff>114300</xdr:colOff>
      <xdr:row>76</xdr:row>
      <xdr:rowOff>60216</xdr:rowOff>
    </xdr:to>
    <xdr:sp macro="" textlink="">
      <xdr:nvSpPr>
        <xdr:cNvPr id="878" name="楕円 877"/>
        <xdr:cNvSpPr/>
      </xdr:nvSpPr>
      <xdr:spPr>
        <a:xfrm>
          <a:off x="22110700" y="12988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108494</xdr:rowOff>
    </xdr:from>
    <xdr:ext cx="534377" cy="259045"/>
    <xdr:sp macro="" textlink="">
      <xdr:nvSpPr>
        <xdr:cNvPr id="879" name="繰出金該当値テキスト"/>
        <xdr:cNvSpPr txBox="1"/>
      </xdr:nvSpPr>
      <xdr:spPr>
        <a:xfrm>
          <a:off x="22212300" y="12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142507</xdr:rowOff>
    </xdr:from>
    <xdr:to>
      <xdr:col>112</xdr:col>
      <xdr:colOff>38100</xdr:colOff>
      <xdr:row>74</xdr:row>
      <xdr:rowOff>72657</xdr:rowOff>
    </xdr:to>
    <xdr:sp macro="" textlink="">
      <xdr:nvSpPr>
        <xdr:cNvPr id="880" name="楕円 879"/>
        <xdr:cNvSpPr/>
      </xdr:nvSpPr>
      <xdr:spPr>
        <a:xfrm>
          <a:off x="21272500" y="12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89184</xdr:rowOff>
    </xdr:from>
    <xdr:ext cx="534377" cy="259045"/>
    <xdr:sp macro="" textlink="">
      <xdr:nvSpPr>
        <xdr:cNvPr id="881" name="テキスト ボックス 880"/>
        <xdr:cNvSpPr txBox="1"/>
      </xdr:nvSpPr>
      <xdr:spPr>
        <a:xfrm>
          <a:off x="21056111" y="124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7824</xdr:rowOff>
    </xdr:from>
    <xdr:to>
      <xdr:col>107</xdr:col>
      <xdr:colOff>101600</xdr:colOff>
      <xdr:row>74</xdr:row>
      <xdr:rowOff>109424</xdr:rowOff>
    </xdr:to>
    <xdr:sp macro="" textlink="">
      <xdr:nvSpPr>
        <xdr:cNvPr id="882" name="楕円 881"/>
        <xdr:cNvSpPr/>
      </xdr:nvSpPr>
      <xdr:spPr>
        <a:xfrm>
          <a:off x="20383500" y="12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125951</xdr:rowOff>
    </xdr:from>
    <xdr:ext cx="534377" cy="259045"/>
    <xdr:sp macro="" textlink="">
      <xdr:nvSpPr>
        <xdr:cNvPr id="883" name="テキスト ボックス 882"/>
        <xdr:cNvSpPr txBox="1"/>
      </xdr:nvSpPr>
      <xdr:spPr>
        <a:xfrm>
          <a:off x="20167111" y="124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137325</xdr:rowOff>
    </xdr:from>
    <xdr:to>
      <xdr:col>102</xdr:col>
      <xdr:colOff>165100</xdr:colOff>
      <xdr:row>74</xdr:row>
      <xdr:rowOff>67475</xdr:rowOff>
    </xdr:to>
    <xdr:sp macro="" textlink="">
      <xdr:nvSpPr>
        <xdr:cNvPr id="884" name="楕円 883"/>
        <xdr:cNvSpPr/>
      </xdr:nvSpPr>
      <xdr:spPr>
        <a:xfrm>
          <a:off x="19494500" y="126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84002</xdr:rowOff>
    </xdr:from>
    <xdr:ext cx="534377" cy="259045"/>
    <xdr:sp macro="" textlink="">
      <xdr:nvSpPr>
        <xdr:cNvPr id="885" name="テキスト ボックス 884"/>
        <xdr:cNvSpPr txBox="1"/>
      </xdr:nvSpPr>
      <xdr:spPr>
        <a:xfrm>
          <a:off x="19278111" y="12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23273</xdr:rowOff>
    </xdr:from>
    <xdr:to>
      <xdr:col>98</xdr:col>
      <xdr:colOff>38100</xdr:colOff>
      <xdr:row>74</xdr:row>
      <xdr:rowOff>124873</xdr:rowOff>
    </xdr:to>
    <xdr:sp macro="" textlink="">
      <xdr:nvSpPr>
        <xdr:cNvPr id="886" name="楕円 885"/>
        <xdr:cNvSpPr/>
      </xdr:nvSpPr>
      <xdr:spPr>
        <a:xfrm>
          <a:off x="18605500" y="12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116000</xdr:rowOff>
    </xdr:from>
    <xdr:ext cx="534377" cy="259045"/>
    <xdr:sp macro="" textlink="">
      <xdr:nvSpPr>
        <xdr:cNvPr id="887" name="テキスト ボックス 886"/>
        <xdr:cNvSpPr txBox="1"/>
      </xdr:nvSpPr>
      <xdr:spPr>
        <a:xfrm>
          <a:off x="18389111" y="128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175,642</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130,411</a:t>
          </a:r>
          <a:r>
            <a:rPr kumimoji="1" lang="ja-JP" altLang="en-US" sz="1300">
              <a:latin typeface="ＭＳ Ｐゴシック" panose="020B0600070205080204" pitchFamily="50" charset="-128"/>
              <a:ea typeface="ＭＳ Ｐゴシック" panose="020B0600070205080204" pitchFamily="50" charset="-128"/>
            </a:rPr>
            <a:t>円増となり、類似団体平均を</a:t>
          </a:r>
          <a:r>
            <a:rPr kumimoji="1" lang="en-US" altLang="ja-JP" sz="1300">
              <a:latin typeface="ＭＳ Ｐゴシック" panose="020B0600070205080204" pitchFamily="50" charset="-128"/>
              <a:ea typeface="ＭＳ Ｐゴシック" panose="020B0600070205080204" pitchFamily="50" charset="-128"/>
            </a:rPr>
            <a:t>24,474</a:t>
          </a:r>
          <a:r>
            <a:rPr kumimoji="1" lang="ja-JP" altLang="en-US" sz="1300">
              <a:latin typeface="ＭＳ Ｐゴシック" panose="020B0600070205080204" pitchFamily="50" charset="-128"/>
              <a:ea typeface="ＭＳ Ｐゴシック" panose="020B0600070205080204" pitchFamily="50" charset="-128"/>
            </a:rPr>
            <a:t>円下回った。主な増要因は、特別定額給付金給付事業によるものである。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69,838</a:t>
          </a:r>
          <a:r>
            <a:rPr kumimoji="1" lang="ja-JP" altLang="en-US" sz="1300">
              <a:latin typeface="ＭＳ Ｐゴシック" panose="020B0600070205080204" pitchFamily="50" charset="-128"/>
              <a:ea typeface="ＭＳ Ｐゴシック" panose="020B0600070205080204" pitchFamily="50" charset="-128"/>
            </a:rPr>
            <a:t>円となり前年度に比べ大幅に減少し、類似団体平均を</a:t>
          </a:r>
          <a:r>
            <a:rPr kumimoji="1" lang="en-US" altLang="ja-JP" sz="1300">
              <a:latin typeface="ＭＳ Ｐゴシック" panose="020B0600070205080204" pitchFamily="50" charset="-128"/>
              <a:ea typeface="ＭＳ Ｐゴシック" panose="020B0600070205080204" pitchFamily="50" charset="-128"/>
            </a:rPr>
            <a:t>22,794</a:t>
          </a:r>
          <a:r>
            <a:rPr kumimoji="1" lang="ja-JP" altLang="en-US" sz="1300">
              <a:latin typeface="ＭＳ Ｐゴシック" panose="020B0600070205080204" pitchFamily="50" charset="-128"/>
              <a:ea typeface="ＭＳ Ｐゴシック" panose="020B0600070205080204" pitchFamily="50" charset="-128"/>
            </a:rPr>
            <a:t>円下回った。これは、大型ハード事業が完了したためである。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繰出金は、前年度に比べ</a:t>
          </a:r>
          <a:r>
            <a:rPr kumimoji="1" lang="en-US" altLang="ja-JP" sz="1300">
              <a:latin typeface="ＭＳ Ｐゴシック" panose="020B0600070205080204" pitchFamily="50" charset="-128"/>
              <a:ea typeface="ＭＳ Ｐゴシック" panose="020B0600070205080204" pitchFamily="50" charset="-128"/>
            </a:rPr>
            <a:t>17,347</a:t>
          </a:r>
          <a:r>
            <a:rPr kumimoji="1" lang="ja-JP" altLang="en-US" sz="1300">
              <a:latin typeface="ＭＳ Ｐゴシック" panose="020B0600070205080204" pitchFamily="50" charset="-128"/>
              <a:ea typeface="ＭＳ Ｐゴシック" panose="020B0600070205080204" pitchFamily="50" charset="-128"/>
            </a:rPr>
            <a:t>円減額となり、類似団体平均を</a:t>
          </a:r>
          <a:r>
            <a:rPr kumimoji="1" lang="en-US" altLang="ja-JP" sz="1300">
              <a:latin typeface="ＭＳ Ｐゴシック" panose="020B0600070205080204" pitchFamily="50" charset="-128"/>
              <a:ea typeface="ＭＳ Ｐゴシック" panose="020B0600070205080204" pitchFamily="50" charset="-128"/>
            </a:rPr>
            <a:t>4,453</a:t>
          </a:r>
          <a:r>
            <a:rPr kumimoji="1" lang="ja-JP" altLang="en-US" sz="1300">
              <a:latin typeface="ＭＳ Ｐゴシック" panose="020B0600070205080204" pitchFamily="50" charset="-128"/>
              <a:ea typeface="ＭＳ Ｐゴシック" panose="020B0600070205080204" pitchFamily="50" charset="-128"/>
            </a:rPr>
            <a:t>円下回った。主な要因は、下水道事業の法適化により繰出金から補助金に振替えたためである。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市は、市有施設の多くが老朽化しており、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36</xdr:row>
      <xdr:rowOff>158750</xdr:rowOff>
    </xdr:to>
    <xdr:cxnSp macro="">
      <xdr:nvCxnSpPr>
        <xdr:cNvPr id="61" name="直線コネクタ 60"/>
        <xdr:cNvCxnSpPr/>
      </xdr:nvCxnSpPr>
      <xdr:spPr>
        <a:xfrm>
          <a:off x="3797300" y="6299136"/>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18733</xdr:rowOff>
    </xdr:from>
    <xdr:to>
      <xdr:col>19</xdr:col>
      <xdr:colOff>177800</xdr:colOff>
      <xdr:row>36</xdr:row>
      <xdr:rowOff>126936</xdr:rowOff>
    </xdr:to>
    <xdr:cxnSp macro="">
      <xdr:nvCxnSpPr>
        <xdr:cNvPr id="64" name="直線コネクタ 63"/>
        <xdr:cNvCxnSpPr/>
      </xdr:nvCxnSpPr>
      <xdr:spPr>
        <a:xfrm>
          <a:off x="2908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18733</xdr:rowOff>
    </xdr:from>
    <xdr:to>
      <xdr:col>15</xdr:col>
      <xdr:colOff>50800</xdr:colOff>
      <xdr:row>36</xdr:row>
      <xdr:rowOff>164274</xdr:rowOff>
    </xdr:to>
    <xdr:cxnSp macro="">
      <xdr:nvCxnSpPr>
        <xdr:cNvPr id="67" name="直線コネクタ 66"/>
        <xdr:cNvCxnSpPr/>
      </xdr:nvCxnSpPr>
      <xdr:spPr>
        <a:xfrm flipV="1">
          <a:off x="2019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155892</xdr:rowOff>
    </xdr:from>
    <xdr:to>
      <xdr:col>10</xdr:col>
      <xdr:colOff>114300</xdr:colOff>
      <xdr:row>36</xdr:row>
      <xdr:rowOff>164274</xdr:rowOff>
    </xdr:to>
    <xdr:cxnSp macro="">
      <xdr:nvCxnSpPr>
        <xdr:cNvPr id="70" name="直線コネクタ 69"/>
        <xdr:cNvCxnSpPr/>
      </xdr:nvCxnSpPr>
      <xdr:spPr>
        <a:xfrm>
          <a:off x="1130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76136</xdr:rowOff>
    </xdr:from>
    <xdr:to>
      <xdr:col>20</xdr:col>
      <xdr:colOff>38100</xdr:colOff>
      <xdr:row>37</xdr:row>
      <xdr:rowOff>6286</xdr:rowOff>
    </xdr:to>
    <xdr:sp macro="" textlink="">
      <xdr:nvSpPr>
        <xdr:cNvPr id="82" name="楕円 81"/>
        <xdr:cNvSpPr/>
      </xdr:nvSpPr>
      <xdr:spPr>
        <a:xfrm>
          <a:off x="3746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168863</xdr:rowOff>
    </xdr:from>
    <xdr:ext cx="469744" cy="259045"/>
    <xdr:sp macro="" textlink="">
      <xdr:nvSpPr>
        <xdr:cNvPr id="83" name="テキスト ボックス 82"/>
        <xdr:cNvSpPr txBox="1"/>
      </xdr:nvSpPr>
      <xdr:spPr>
        <a:xfrm>
          <a:off x="3562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139383</xdr:rowOff>
    </xdr:from>
    <xdr:to>
      <xdr:col>15</xdr:col>
      <xdr:colOff>101600</xdr:colOff>
      <xdr:row>36</xdr:row>
      <xdr:rowOff>69533</xdr:rowOff>
    </xdr:to>
    <xdr:sp macro="" textlink="">
      <xdr:nvSpPr>
        <xdr:cNvPr id="84" name="楕円 83"/>
        <xdr:cNvSpPr/>
      </xdr:nvSpPr>
      <xdr:spPr>
        <a:xfrm>
          <a:off x="2857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60660</xdr:rowOff>
    </xdr:from>
    <xdr:ext cx="469744" cy="259045"/>
    <xdr:sp macro="" textlink="">
      <xdr:nvSpPr>
        <xdr:cNvPr id="85" name="テキスト ボックス 84"/>
        <xdr:cNvSpPr txBox="1"/>
      </xdr:nvSpPr>
      <xdr:spPr>
        <a:xfrm>
          <a:off x="2673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113474</xdr:rowOff>
    </xdr:from>
    <xdr:to>
      <xdr:col>10</xdr:col>
      <xdr:colOff>165100</xdr:colOff>
      <xdr:row>37</xdr:row>
      <xdr:rowOff>43624</xdr:rowOff>
    </xdr:to>
    <xdr:sp macro="" textlink="">
      <xdr:nvSpPr>
        <xdr:cNvPr id="86" name="楕円 85"/>
        <xdr:cNvSpPr/>
      </xdr:nvSpPr>
      <xdr:spPr>
        <a:xfrm>
          <a:off x="1968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34751</xdr:rowOff>
    </xdr:from>
    <xdr:ext cx="469744" cy="259045"/>
    <xdr:sp macro="" textlink="">
      <xdr:nvSpPr>
        <xdr:cNvPr id="87" name="テキスト ボックス 86"/>
        <xdr:cNvSpPr txBox="1"/>
      </xdr:nvSpPr>
      <xdr:spPr>
        <a:xfrm>
          <a:off x="1784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105092</xdr:rowOff>
    </xdr:from>
    <xdr:to>
      <xdr:col>6</xdr:col>
      <xdr:colOff>38100</xdr:colOff>
      <xdr:row>37</xdr:row>
      <xdr:rowOff>35242</xdr:rowOff>
    </xdr:to>
    <xdr:sp macro="" textlink="">
      <xdr:nvSpPr>
        <xdr:cNvPr id="88" name="楕円 87"/>
        <xdr:cNvSpPr/>
      </xdr:nvSpPr>
      <xdr:spPr>
        <a:xfrm>
          <a:off x="1079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26369</xdr:rowOff>
    </xdr:from>
    <xdr:ext cx="469744" cy="259045"/>
    <xdr:sp macro="" textlink="">
      <xdr:nvSpPr>
        <xdr:cNvPr id="89" name="テキスト ボックス 88"/>
        <xdr:cNvSpPr txBox="1"/>
      </xdr:nvSpPr>
      <xdr:spPr>
        <a:xfrm>
          <a:off x="895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5517</xdr:rowOff>
    </xdr:from>
    <xdr:to>
      <xdr:col>24</xdr:col>
      <xdr:colOff>63500</xdr:colOff>
      <xdr:row>59</xdr:row>
      <xdr:rowOff>10058</xdr:rowOff>
    </xdr:to>
    <xdr:cxnSp macro="">
      <xdr:nvCxnSpPr>
        <xdr:cNvPr id="120" name="直線コネクタ 119"/>
        <xdr:cNvCxnSpPr/>
      </xdr:nvCxnSpPr>
      <xdr:spPr>
        <a:xfrm flipV="1">
          <a:off x="3797300" y="9949617"/>
          <a:ext cx="838200" cy="1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83437</xdr:rowOff>
    </xdr:from>
    <xdr:to>
      <xdr:col>19</xdr:col>
      <xdr:colOff>177800</xdr:colOff>
      <xdr:row>59</xdr:row>
      <xdr:rowOff>10058</xdr:rowOff>
    </xdr:to>
    <xdr:cxnSp macro="">
      <xdr:nvCxnSpPr>
        <xdr:cNvPr id="123" name="直線コネクタ 122"/>
        <xdr:cNvCxnSpPr/>
      </xdr:nvCxnSpPr>
      <xdr:spPr>
        <a:xfrm>
          <a:off x="2908300" y="10027537"/>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83437</xdr:rowOff>
    </xdr:from>
    <xdr:to>
      <xdr:col>15</xdr:col>
      <xdr:colOff>50800</xdr:colOff>
      <xdr:row>58</xdr:row>
      <xdr:rowOff>138146</xdr:rowOff>
    </xdr:to>
    <xdr:cxnSp macro="">
      <xdr:nvCxnSpPr>
        <xdr:cNvPr id="126" name="直線コネクタ 125"/>
        <xdr:cNvCxnSpPr/>
      </xdr:nvCxnSpPr>
      <xdr:spPr>
        <a:xfrm flipV="1">
          <a:off x="2019300" y="10027537"/>
          <a:ext cx="889000" cy="5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138146</xdr:rowOff>
    </xdr:from>
    <xdr:to>
      <xdr:col>10</xdr:col>
      <xdr:colOff>114300</xdr:colOff>
      <xdr:row>59</xdr:row>
      <xdr:rowOff>28732</xdr:rowOff>
    </xdr:to>
    <xdr:cxnSp macro="">
      <xdr:nvCxnSpPr>
        <xdr:cNvPr id="129" name="直線コネクタ 128"/>
        <xdr:cNvCxnSpPr/>
      </xdr:nvCxnSpPr>
      <xdr:spPr>
        <a:xfrm flipV="1">
          <a:off x="1130300" y="10082246"/>
          <a:ext cx="889000" cy="6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126167</xdr:rowOff>
    </xdr:from>
    <xdr:to>
      <xdr:col>24</xdr:col>
      <xdr:colOff>114300</xdr:colOff>
      <xdr:row>58</xdr:row>
      <xdr:rowOff>56317</xdr:rowOff>
    </xdr:to>
    <xdr:sp macro="" textlink="">
      <xdr:nvSpPr>
        <xdr:cNvPr id="139" name="楕円 138"/>
        <xdr:cNvSpPr/>
      </xdr:nvSpPr>
      <xdr:spPr>
        <a:xfrm>
          <a:off x="4584700" y="989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41094</xdr:rowOff>
    </xdr:from>
    <xdr:ext cx="599010" cy="259045"/>
    <xdr:sp macro="" textlink="">
      <xdr:nvSpPr>
        <xdr:cNvPr id="140" name="総務費該当値テキスト"/>
        <xdr:cNvSpPr txBox="1"/>
      </xdr:nvSpPr>
      <xdr:spPr>
        <a:xfrm>
          <a:off x="4686300" y="981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130708</xdr:rowOff>
    </xdr:from>
    <xdr:to>
      <xdr:col>20</xdr:col>
      <xdr:colOff>38100</xdr:colOff>
      <xdr:row>59</xdr:row>
      <xdr:rowOff>60858</xdr:rowOff>
    </xdr:to>
    <xdr:sp macro="" textlink="">
      <xdr:nvSpPr>
        <xdr:cNvPr id="141" name="楕円 140"/>
        <xdr:cNvSpPr/>
      </xdr:nvSpPr>
      <xdr:spPr>
        <a:xfrm>
          <a:off x="3746500" y="10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51985</xdr:rowOff>
    </xdr:from>
    <xdr:ext cx="534377" cy="259045"/>
    <xdr:sp macro="" textlink="">
      <xdr:nvSpPr>
        <xdr:cNvPr id="142" name="テキスト ボックス 141"/>
        <xdr:cNvSpPr txBox="1"/>
      </xdr:nvSpPr>
      <xdr:spPr>
        <a:xfrm>
          <a:off x="3530111" y="101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32637</xdr:rowOff>
    </xdr:from>
    <xdr:to>
      <xdr:col>15</xdr:col>
      <xdr:colOff>101600</xdr:colOff>
      <xdr:row>58</xdr:row>
      <xdr:rowOff>134237</xdr:rowOff>
    </xdr:to>
    <xdr:sp macro="" textlink="">
      <xdr:nvSpPr>
        <xdr:cNvPr id="143" name="楕円 142"/>
        <xdr:cNvSpPr/>
      </xdr:nvSpPr>
      <xdr:spPr>
        <a:xfrm>
          <a:off x="2857500" y="9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150764</xdr:rowOff>
    </xdr:from>
    <xdr:ext cx="599010" cy="259045"/>
    <xdr:sp macro="" textlink="">
      <xdr:nvSpPr>
        <xdr:cNvPr id="144" name="テキスト ボックス 143"/>
        <xdr:cNvSpPr txBox="1"/>
      </xdr:nvSpPr>
      <xdr:spPr>
        <a:xfrm>
          <a:off x="2608795" y="97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87346</xdr:rowOff>
    </xdr:from>
    <xdr:to>
      <xdr:col>10</xdr:col>
      <xdr:colOff>165100</xdr:colOff>
      <xdr:row>59</xdr:row>
      <xdr:rowOff>17496</xdr:rowOff>
    </xdr:to>
    <xdr:sp macro="" textlink="">
      <xdr:nvSpPr>
        <xdr:cNvPr id="145" name="楕円 144"/>
        <xdr:cNvSpPr/>
      </xdr:nvSpPr>
      <xdr:spPr>
        <a:xfrm>
          <a:off x="1968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8623</xdr:rowOff>
    </xdr:from>
    <xdr:ext cx="534377" cy="259045"/>
    <xdr:sp macro="" textlink="">
      <xdr:nvSpPr>
        <xdr:cNvPr id="146" name="テキスト ボックス 145"/>
        <xdr:cNvSpPr txBox="1"/>
      </xdr:nvSpPr>
      <xdr:spPr>
        <a:xfrm>
          <a:off x="1752111" y="10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149382</xdr:rowOff>
    </xdr:from>
    <xdr:to>
      <xdr:col>6</xdr:col>
      <xdr:colOff>38100</xdr:colOff>
      <xdr:row>59</xdr:row>
      <xdr:rowOff>79532</xdr:rowOff>
    </xdr:to>
    <xdr:sp macro="" textlink="">
      <xdr:nvSpPr>
        <xdr:cNvPr id="147" name="楕円 146"/>
        <xdr:cNvSpPr/>
      </xdr:nvSpPr>
      <xdr:spPr>
        <a:xfrm>
          <a:off x="1079500" y="100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70659</xdr:rowOff>
    </xdr:from>
    <xdr:ext cx="534377" cy="259045"/>
    <xdr:sp macro="" textlink="">
      <xdr:nvSpPr>
        <xdr:cNvPr id="148" name="テキスト ボックス 147"/>
        <xdr:cNvSpPr txBox="1"/>
      </xdr:nvSpPr>
      <xdr:spPr>
        <a:xfrm>
          <a:off x="863111" y="101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2253</xdr:rowOff>
    </xdr:from>
    <xdr:to>
      <xdr:col>24</xdr:col>
      <xdr:colOff>63500</xdr:colOff>
      <xdr:row>77</xdr:row>
      <xdr:rowOff>23882</xdr:rowOff>
    </xdr:to>
    <xdr:cxnSp macro="">
      <xdr:nvCxnSpPr>
        <xdr:cNvPr id="176" name="直線コネクタ 175"/>
        <xdr:cNvCxnSpPr/>
      </xdr:nvCxnSpPr>
      <xdr:spPr>
        <a:xfrm flipV="1">
          <a:off x="3797300" y="13203903"/>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23882</xdr:rowOff>
    </xdr:from>
    <xdr:to>
      <xdr:col>19</xdr:col>
      <xdr:colOff>177800</xdr:colOff>
      <xdr:row>77</xdr:row>
      <xdr:rowOff>53391</xdr:rowOff>
    </xdr:to>
    <xdr:cxnSp macro="">
      <xdr:nvCxnSpPr>
        <xdr:cNvPr id="179" name="直線コネクタ 178"/>
        <xdr:cNvCxnSpPr/>
      </xdr:nvCxnSpPr>
      <xdr:spPr>
        <a:xfrm flipV="1">
          <a:off x="2908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53391</xdr:rowOff>
    </xdr:from>
    <xdr:to>
      <xdr:col>15</xdr:col>
      <xdr:colOff>50800</xdr:colOff>
      <xdr:row>77</xdr:row>
      <xdr:rowOff>57280</xdr:rowOff>
    </xdr:to>
    <xdr:cxnSp macro="">
      <xdr:nvCxnSpPr>
        <xdr:cNvPr id="182" name="直線コネクタ 181"/>
        <xdr:cNvCxnSpPr/>
      </xdr:nvCxnSpPr>
      <xdr:spPr>
        <a:xfrm flipV="1">
          <a:off x="2019300" y="132550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40277</xdr:rowOff>
    </xdr:from>
    <xdr:to>
      <xdr:col>10</xdr:col>
      <xdr:colOff>114300</xdr:colOff>
      <xdr:row>77</xdr:row>
      <xdr:rowOff>57280</xdr:rowOff>
    </xdr:to>
    <xdr:cxnSp macro="">
      <xdr:nvCxnSpPr>
        <xdr:cNvPr id="185" name="直線コネクタ 184"/>
        <xdr:cNvCxnSpPr/>
      </xdr:nvCxnSpPr>
      <xdr:spPr>
        <a:xfrm>
          <a:off x="1130300" y="13241927"/>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122903</xdr:rowOff>
    </xdr:from>
    <xdr:to>
      <xdr:col>24</xdr:col>
      <xdr:colOff>114300</xdr:colOff>
      <xdr:row>77</xdr:row>
      <xdr:rowOff>53053</xdr:rowOff>
    </xdr:to>
    <xdr:sp macro="" textlink="">
      <xdr:nvSpPr>
        <xdr:cNvPr id="195" name="楕円 194"/>
        <xdr:cNvSpPr/>
      </xdr:nvSpPr>
      <xdr:spPr>
        <a:xfrm>
          <a:off x="45847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101330</xdr:rowOff>
    </xdr:from>
    <xdr:ext cx="599010" cy="259045"/>
    <xdr:sp macro="" textlink="">
      <xdr:nvSpPr>
        <xdr:cNvPr id="196" name="民生費該当値テキスト"/>
        <xdr:cNvSpPr txBox="1"/>
      </xdr:nvSpPr>
      <xdr:spPr>
        <a:xfrm>
          <a:off x="4686300" y="1313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144532</xdr:rowOff>
    </xdr:from>
    <xdr:to>
      <xdr:col>20</xdr:col>
      <xdr:colOff>38100</xdr:colOff>
      <xdr:row>77</xdr:row>
      <xdr:rowOff>74682</xdr:rowOff>
    </xdr:to>
    <xdr:sp macro="" textlink="">
      <xdr:nvSpPr>
        <xdr:cNvPr id="197" name="楕円 196"/>
        <xdr:cNvSpPr/>
      </xdr:nvSpPr>
      <xdr:spPr>
        <a:xfrm>
          <a:off x="3746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65809</xdr:rowOff>
    </xdr:from>
    <xdr:ext cx="599010" cy="259045"/>
    <xdr:sp macro="" textlink="">
      <xdr:nvSpPr>
        <xdr:cNvPr id="198" name="テキスト ボックス 197"/>
        <xdr:cNvSpPr txBox="1"/>
      </xdr:nvSpPr>
      <xdr:spPr>
        <a:xfrm>
          <a:off x="3497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2591</xdr:rowOff>
    </xdr:from>
    <xdr:to>
      <xdr:col>15</xdr:col>
      <xdr:colOff>101600</xdr:colOff>
      <xdr:row>77</xdr:row>
      <xdr:rowOff>104191</xdr:rowOff>
    </xdr:to>
    <xdr:sp macro="" textlink="">
      <xdr:nvSpPr>
        <xdr:cNvPr id="199" name="楕円 198"/>
        <xdr:cNvSpPr/>
      </xdr:nvSpPr>
      <xdr:spPr>
        <a:xfrm>
          <a:off x="2857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95318</xdr:rowOff>
    </xdr:from>
    <xdr:ext cx="599010" cy="259045"/>
    <xdr:sp macro="" textlink="">
      <xdr:nvSpPr>
        <xdr:cNvPr id="200" name="テキスト ボックス 199"/>
        <xdr:cNvSpPr txBox="1"/>
      </xdr:nvSpPr>
      <xdr:spPr>
        <a:xfrm>
          <a:off x="2608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6480</xdr:rowOff>
    </xdr:from>
    <xdr:to>
      <xdr:col>10</xdr:col>
      <xdr:colOff>165100</xdr:colOff>
      <xdr:row>77</xdr:row>
      <xdr:rowOff>108080</xdr:rowOff>
    </xdr:to>
    <xdr:sp macro="" textlink="">
      <xdr:nvSpPr>
        <xdr:cNvPr id="201" name="楕円 200"/>
        <xdr:cNvSpPr/>
      </xdr:nvSpPr>
      <xdr:spPr>
        <a:xfrm>
          <a:off x="1968500" y="132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99207</xdr:rowOff>
    </xdr:from>
    <xdr:ext cx="599010" cy="259045"/>
    <xdr:sp macro="" textlink="">
      <xdr:nvSpPr>
        <xdr:cNvPr id="202" name="テキスト ボックス 201"/>
        <xdr:cNvSpPr txBox="1"/>
      </xdr:nvSpPr>
      <xdr:spPr>
        <a:xfrm>
          <a:off x="1719795" y="1330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160927</xdr:rowOff>
    </xdr:from>
    <xdr:to>
      <xdr:col>6</xdr:col>
      <xdr:colOff>38100</xdr:colOff>
      <xdr:row>77</xdr:row>
      <xdr:rowOff>91077</xdr:rowOff>
    </xdr:to>
    <xdr:sp macro="" textlink="">
      <xdr:nvSpPr>
        <xdr:cNvPr id="203" name="楕円 202"/>
        <xdr:cNvSpPr/>
      </xdr:nvSpPr>
      <xdr:spPr>
        <a:xfrm>
          <a:off x="1079500" y="131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82204</xdr:rowOff>
    </xdr:from>
    <xdr:ext cx="599010" cy="259045"/>
    <xdr:sp macro="" textlink="">
      <xdr:nvSpPr>
        <xdr:cNvPr id="204" name="テキスト ボックス 203"/>
        <xdr:cNvSpPr txBox="1"/>
      </xdr:nvSpPr>
      <xdr:spPr>
        <a:xfrm>
          <a:off x="830795" y="132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93001</xdr:rowOff>
    </xdr:from>
    <xdr:to>
      <xdr:col>24</xdr:col>
      <xdr:colOff>63500</xdr:colOff>
      <xdr:row>97</xdr:row>
      <xdr:rowOff>141191</xdr:rowOff>
    </xdr:to>
    <xdr:cxnSp macro="">
      <xdr:nvCxnSpPr>
        <xdr:cNvPr id="235" name="直線コネクタ 234"/>
        <xdr:cNvCxnSpPr/>
      </xdr:nvCxnSpPr>
      <xdr:spPr>
        <a:xfrm flipV="1">
          <a:off x="3797300" y="16723651"/>
          <a:ext cx="8382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141191</xdr:rowOff>
    </xdr:from>
    <xdr:to>
      <xdr:col>19</xdr:col>
      <xdr:colOff>177800</xdr:colOff>
      <xdr:row>97</xdr:row>
      <xdr:rowOff>142225</xdr:rowOff>
    </xdr:to>
    <xdr:cxnSp macro="">
      <xdr:nvCxnSpPr>
        <xdr:cNvPr id="238" name="直線コネクタ 237"/>
        <xdr:cNvCxnSpPr/>
      </xdr:nvCxnSpPr>
      <xdr:spPr>
        <a:xfrm flipV="1">
          <a:off x="2908300" y="1677184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142225</xdr:rowOff>
    </xdr:from>
    <xdr:to>
      <xdr:col>15</xdr:col>
      <xdr:colOff>50800</xdr:colOff>
      <xdr:row>97</xdr:row>
      <xdr:rowOff>145763</xdr:rowOff>
    </xdr:to>
    <xdr:cxnSp macro="">
      <xdr:nvCxnSpPr>
        <xdr:cNvPr id="241" name="直線コネクタ 240"/>
        <xdr:cNvCxnSpPr/>
      </xdr:nvCxnSpPr>
      <xdr:spPr>
        <a:xfrm flipV="1">
          <a:off x="2019300" y="16772875"/>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120323</xdr:rowOff>
    </xdr:from>
    <xdr:to>
      <xdr:col>10</xdr:col>
      <xdr:colOff>114300</xdr:colOff>
      <xdr:row>97</xdr:row>
      <xdr:rowOff>145763</xdr:rowOff>
    </xdr:to>
    <xdr:cxnSp macro="">
      <xdr:nvCxnSpPr>
        <xdr:cNvPr id="244" name="直線コネクタ 243"/>
        <xdr:cNvCxnSpPr/>
      </xdr:nvCxnSpPr>
      <xdr:spPr>
        <a:xfrm>
          <a:off x="1130300" y="1675097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42201</xdr:rowOff>
    </xdr:from>
    <xdr:to>
      <xdr:col>24</xdr:col>
      <xdr:colOff>114300</xdr:colOff>
      <xdr:row>97</xdr:row>
      <xdr:rowOff>143801</xdr:rowOff>
    </xdr:to>
    <xdr:sp macro="" textlink="">
      <xdr:nvSpPr>
        <xdr:cNvPr id="254" name="楕円 253"/>
        <xdr:cNvSpPr/>
      </xdr:nvSpPr>
      <xdr:spPr>
        <a:xfrm>
          <a:off x="4584700" y="166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128578</xdr:rowOff>
    </xdr:from>
    <xdr:ext cx="534377" cy="259045"/>
    <xdr:sp macro="" textlink="">
      <xdr:nvSpPr>
        <xdr:cNvPr id="255" name="衛生費該当値テキスト"/>
        <xdr:cNvSpPr txBox="1"/>
      </xdr:nvSpPr>
      <xdr:spPr>
        <a:xfrm>
          <a:off x="4686300" y="165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90391</xdr:rowOff>
    </xdr:from>
    <xdr:to>
      <xdr:col>20</xdr:col>
      <xdr:colOff>38100</xdr:colOff>
      <xdr:row>98</xdr:row>
      <xdr:rowOff>20541</xdr:rowOff>
    </xdr:to>
    <xdr:sp macro="" textlink="">
      <xdr:nvSpPr>
        <xdr:cNvPr id="256" name="楕円 255"/>
        <xdr:cNvSpPr/>
      </xdr:nvSpPr>
      <xdr:spPr>
        <a:xfrm>
          <a:off x="3746500" y="167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11668</xdr:rowOff>
    </xdr:from>
    <xdr:ext cx="534377" cy="259045"/>
    <xdr:sp macro="" textlink="">
      <xdr:nvSpPr>
        <xdr:cNvPr id="257" name="テキスト ボックス 256"/>
        <xdr:cNvSpPr txBox="1"/>
      </xdr:nvSpPr>
      <xdr:spPr>
        <a:xfrm>
          <a:off x="3530111" y="168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91425</xdr:rowOff>
    </xdr:from>
    <xdr:to>
      <xdr:col>15</xdr:col>
      <xdr:colOff>101600</xdr:colOff>
      <xdr:row>98</xdr:row>
      <xdr:rowOff>21575</xdr:rowOff>
    </xdr:to>
    <xdr:sp macro="" textlink="">
      <xdr:nvSpPr>
        <xdr:cNvPr id="258" name="楕円 257"/>
        <xdr:cNvSpPr/>
      </xdr:nvSpPr>
      <xdr:spPr>
        <a:xfrm>
          <a:off x="2857500" y="167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12702</xdr:rowOff>
    </xdr:from>
    <xdr:ext cx="534377" cy="259045"/>
    <xdr:sp macro="" textlink="">
      <xdr:nvSpPr>
        <xdr:cNvPr id="259" name="テキスト ボックス 258"/>
        <xdr:cNvSpPr txBox="1"/>
      </xdr:nvSpPr>
      <xdr:spPr>
        <a:xfrm>
          <a:off x="2641111" y="168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94963</xdr:rowOff>
    </xdr:from>
    <xdr:to>
      <xdr:col>10</xdr:col>
      <xdr:colOff>165100</xdr:colOff>
      <xdr:row>98</xdr:row>
      <xdr:rowOff>25113</xdr:rowOff>
    </xdr:to>
    <xdr:sp macro="" textlink="">
      <xdr:nvSpPr>
        <xdr:cNvPr id="260" name="楕円 259"/>
        <xdr:cNvSpPr/>
      </xdr:nvSpPr>
      <xdr:spPr>
        <a:xfrm>
          <a:off x="1968500" y="167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16240</xdr:rowOff>
    </xdr:from>
    <xdr:ext cx="534377" cy="259045"/>
    <xdr:sp macro="" textlink="">
      <xdr:nvSpPr>
        <xdr:cNvPr id="261" name="テキスト ボックス 260"/>
        <xdr:cNvSpPr txBox="1"/>
      </xdr:nvSpPr>
      <xdr:spPr>
        <a:xfrm>
          <a:off x="1752111" y="168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69523</xdr:rowOff>
    </xdr:from>
    <xdr:to>
      <xdr:col>6</xdr:col>
      <xdr:colOff>38100</xdr:colOff>
      <xdr:row>97</xdr:row>
      <xdr:rowOff>171123</xdr:rowOff>
    </xdr:to>
    <xdr:sp macro="" textlink="">
      <xdr:nvSpPr>
        <xdr:cNvPr id="262" name="楕円 261"/>
        <xdr:cNvSpPr/>
      </xdr:nvSpPr>
      <xdr:spPr>
        <a:xfrm>
          <a:off x="1079500" y="167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162250</xdr:rowOff>
    </xdr:from>
    <xdr:ext cx="534377" cy="259045"/>
    <xdr:sp macro="" textlink="">
      <xdr:nvSpPr>
        <xdr:cNvPr id="263" name="テキスト ボックス 262"/>
        <xdr:cNvSpPr txBox="1"/>
      </xdr:nvSpPr>
      <xdr:spPr>
        <a:xfrm>
          <a:off x="863111" y="167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xdr:rowOff>
    </xdr:from>
    <xdr:to>
      <xdr:col>55</xdr:col>
      <xdr:colOff>0</xdr:colOff>
      <xdr:row>38</xdr:row>
      <xdr:rowOff>40096</xdr:rowOff>
    </xdr:to>
    <xdr:cxnSp macro="">
      <xdr:nvCxnSpPr>
        <xdr:cNvPr id="294" name="直線コネクタ 293"/>
        <xdr:cNvCxnSpPr/>
      </xdr:nvCxnSpPr>
      <xdr:spPr>
        <a:xfrm>
          <a:off x="9639300" y="6515681"/>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88755</xdr:rowOff>
    </xdr:from>
    <xdr:to>
      <xdr:col>50</xdr:col>
      <xdr:colOff>114300</xdr:colOff>
      <xdr:row>38</xdr:row>
      <xdr:rowOff>581</xdr:rowOff>
    </xdr:to>
    <xdr:cxnSp macro="">
      <xdr:nvCxnSpPr>
        <xdr:cNvPr id="297" name="直線コネクタ 296"/>
        <xdr:cNvCxnSpPr/>
      </xdr:nvCxnSpPr>
      <xdr:spPr>
        <a:xfrm>
          <a:off x="8750300" y="643240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67854</xdr:rowOff>
    </xdr:from>
    <xdr:to>
      <xdr:col>45</xdr:col>
      <xdr:colOff>177800</xdr:colOff>
      <xdr:row>37</xdr:row>
      <xdr:rowOff>88755</xdr:rowOff>
    </xdr:to>
    <xdr:cxnSp macro="">
      <xdr:nvCxnSpPr>
        <xdr:cNvPr id="300" name="直線コネクタ 299"/>
        <xdr:cNvCxnSpPr/>
      </xdr:nvCxnSpPr>
      <xdr:spPr>
        <a:xfrm>
          <a:off x="7861300" y="641150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67854</xdr:rowOff>
    </xdr:from>
    <xdr:to>
      <xdr:col>41</xdr:col>
      <xdr:colOff>50800</xdr:colOff>
      <xdr:row>37</xdr:row>
      <xdr:rowOff>82223</xdr:rowOff>
    </xdr:to>
    <xdr:cxnSp macro="">
      <xdr:nvCxnSpPr>
        <xdr:cNvPr id="303" name="直線コネクタ 302"/>
        <xdr:cNvCxnSpPr/>
      </xdr:nvCxnSpPr>
      <xdr:spPr>
        <a:xfrm flipV="1">
          <a:off x="6972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160746</xdr:rowOff>
    </xdr:from>
    <xdr:to>
      <xdr:col>55</xdr:col>
      <xdr:colOff>50800</xdr:colOff>
      <xdr:row>38</xdr:row>
      <xdr:rowOff>90896</xdr:rowOff>
    </xdr:to>
    <xdr:sp macro="" textlink="">
      <xdr:nvSpPr>
        <xdr:cNvPr id="313" name="楕円 312"/>
        <xdr:cNvSpPr/>
      </xdr:nvSpPr>
      <xdr:spPr>
        <a:xfrm>
          <a:off x="104267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139173</xdr:rowOff>
    </xdr:from>
    <xdr:ext cx="378565" cy="259045"/>
    <xdr:sp macro="" textlink="">
      <xdr:nvSpPr>
        <xdr:cNvPr id="314" name="労働費該当値テキスト"/>
        <xdr:cNvSpPr txBox="1"/>
      </xdr:nvSpPr>
      <xdr:spPr>
        <a:xfrm>
          <a:off x="10528300" y="648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121231</xdr:rowOff>
    </xdr:from>
    <xdr:to>
      <xdr:col>50</xdr:col>
      <xdr:colOff>165100</xdr:colOff>
      <xdr:row>38</xdr:row>
      <xdr:rowOff>51381</xdr:rowOff>
    </xdr:to>
    <xdr:sp macro="" textlink="">
      <xdr:nvSpPr>
        <xdr:cNvPr id="315" name="楕円 314"/>
        <xdr:cNvSpPr/>
      </xdr:nvSpPr>
      <xdr:spPr>
        <a:xfrm>
          <a:off x="9588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67908</xdr:rowOff>
    </xdr:from>
    <xdr:ext cx="378565" cy="259045"/>
    <xdr:sp macro="" textlink="">
      <xdr:nvSpPr>
        <xdr:cNvPr id="316" name="テキスト ボックス 315"/>
        <xdr:cNvSpPr txBox="1"/>
      </xdr:nvSpPr>
      <xdr:spPr>
        <a:xfrm>
          <a:off x="9450017" y="624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37955</xdr:rowOff>
    </xdr:from>
    <xdr:to>
      <xdr:col>46</xdr:col>
      <xdr:colOff>38100</xdr:colOff>
      <xdr:row>37</xdr:row>
      <xdr:rowOff>139555</xdr:rowOff>
    </xdr:to>
    <xdr:sp macro="" textlink="">
      <xdr:nvSpPr>
        <xdr:cNvPr id="317" name="楕円 316"/>
        <xdr:cNvSpPr/>
      </xdr:nvSpPr>
      <xdr:spPr>
        <a:xfrm>
          <a:off x="8699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156082</xdr:rowOff>
    </xdr:from>
    <xdr:ext cx="469744" cy="259045"/>
    <xdr:sp macro="" textlink="">
      <xdr:nvSpPr>
        <xdr:cNvPr id="318" name="テキスト ボックス 317"/>
        <xdr:cNvSpPr txBox="1"/>
      </xdr:nvSpPr>
      <xdr:spPr>
        <a:xfrm>
          <a:off x="8515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17054</xdr:rowOff>
    </xdr:from>
    <xdr:to>
      <xdr:col>41</xdr:col>
      <xdr:colOff>101600</xdr:colOff>
      <xdr:row>37</xdr:row>
      <xdr:rowOff>118654</xdr:rowOff>
    </xdr:to>
    <xdr:sp macro="" textlink="">
      <xdr:nvSpPr>
        <xdr:cNvPr id="319" name="楕円 318"/>
        <xdr:cNvSpPr/>
      </xdr:nvSpPr>
      <xdr:spPr>
        <a:xfrm>
          <a:off x="7810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135181</xdr:rowOff>
    </xdr:from>
    <xdr:ext cx="469744" cy="259045"/>
    <xdr:sp macro="" textlink="">
      <xdr:nvSpPr>
        <xdr:cNvPr id="320" name="テキスト ボックス 319"/>
        <xdr:cNvSpPr txBox="1"/>
      </xdr:nvSpPr>
      <xdr:spPr>
        <a:xfrm>
          <a:off x="7626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31423</xdr:rowOff>
    </xdr:from>
    <xdr:to>
      <xdr:col>36</xdr:col>
      <xdr:colOff>165100</xdr:colOff>
      <xdr:row>37</xdr:row>
      <xdr:rowOff>133023</xdr:rowOff>
    </xdr:to>
    <xdr:sp macro="" textlink="">
      <xdr:nvSpPr>
        <xdr:cNvPr id="321" name="楕円 320"/>
        <xdr:cNvSpPr/>
      </xdr:nvSpPr>
      <xdr:spPr>
        <a:xfrm>
          <a:off x="6921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149550</xdr:rowOff>
    </xdr:from>
    <xdr:ext cx="469744" cy="259045"/>
    <xdr:sp macro="" textlink="">
      <xdr:nvSpPr>
        <xdr:cNvPr id="322" name="テキスト ボックス 321"/>
        <xdr:cNvSpPr txBox="1"/>
      </xdr:nvSpPr>
      <xdr:spPr>
        <a:xfrm>
          <a:off x="6737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60820</xdr:rowOff>
    </xdr:from>
    <xdr:to>
      <xdr:col>55</xdr:col>
      <xdr:colOff>0</xdr:colOff>
      <xdr:row>58</xdr:row>
      <xdr:rowOff>77333</xdr:rowOff>
    </xdr:to>
    <xdr:cxnSp macro="">
      <xdr:nvCxnSpPr>
        <xdr:cNvPr id="349" name="直線コネクタ 348"/>
        <xdr:cNvCxnSpPr/>
      </xdr:nvCxnSpPr>
      <xdr:spPr>
        <a:xfrm>
          <a:off x="9639300" y="10004920"/>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60348</xdr:rowOff>
    </xdr:from>
    <xdr:to>
      <xdr:col>50</xdr:col>
      <xdr:colOff>114300</xdr:colOff>
      <xdr:row>58</xdr:row>
      <xdr:rowOff>60820</xdr:rowOff>
    </xdr:to>
    <xdr:cxnSp macro="">
      <xdr:nvCxnSpPr>
        <xdr:cNvPr id="352" name="直線コネクタ 351"/>
        <xdr:cNvCxnSpPr/>
      </xdr:nvCxnSpPr>
      <xdr:spPr>
        <a:xfrm>
          <a:off x="8750300" y="10004448"/>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60348</xdr:rowOff>
    </xdr:from>
    <xdr:to>
      <xdr:col>45</xdr:col>
      <xdr:colOff>177800</xdr:colOff>
      <xdr:row>58</xdr:row>
      <xdr:rowOff>77246</xdr:rowOff>
    </xdr:to>
    <xdr:cxnSp macro="">
      <xdr:nvCxnSpPr>
        <xdr:cNvPr id="355" name="直線コネクタ 354"/>
        <xdr:cNvCxnSpPr/>
      </xdr:nvCxnSpPr>
      <xdr:spPr>
        <a:xfrm flipV="1">
          <a:off x="7861300" y="10004448"/>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77246</xdr:rowOff>
    </xdr:from>
    <xdr:to>
      <xdr:col>41</xdr:col>
      <xdr:colOff>50800</xdr:colOff>
      <xdr:row>58</xdr:row>
      <xdr:rowOff>79400</xdr:rowOff>
    </xdr:to>
    <xdr:cxnSp macro="">
      <xdr:nvCxnSpPr>
        <xdr:cNvPr id="358" name="直線コネクタ 357"/>
        <xdr:cNvCxnSpPr/>
      </xdr:nvCxnSpPr>
      <xdr:spPr>
        <a:xfrm flipV="1">
          <a:off x="6972300" y="1002134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26533</xdr:rowOff>
    </xdr:from>
    <xdr:to>
      <xdr:col>55</xdr:col>
      <xdr:colOff>50800</xdr:colOff>
      <xdr:row>58</xdr:row>
      <xdr:rowOff>128133</xdr:rowOff>
    </xdr:to>
    <xdr:sp macro="" textlink="">
      <xdr:nvSpPr>
        <xdr:cNvPr id="368" name="楕円 367"/>
        <xdr:cNvSpPr/>
      </xdr:nvSpPr>
      <xdr:spPr>
        <a:xfrm>
          <a:off x="10426700" y="9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112910</xdr:rowOff>
    </xdr:from>
    <xdr:ext cx="534377" cy="259045"/>
    <xdr:sp macro="" textlink="">
      <xdr:nvSpPr>
        <xdr:cNvPr id="369" name="農林水産業費該当値テキスト"/>
        <xdr:cNvSpPr txBox="1"/>
      </xdr:nvSpPr>
      <xdr:spPr>
        <a:xfrm>
          <a:off x="10528300" y="98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10020</xdr:rowOff>
    </xdr:from>
    <xdr:to>
      <xdr:col>50</xdr:col>
      <xdr:colOff>165100</xdr:colOff>
      <xdr:row>58</xdr:row>
      <xdr:rowOff>111620</xdr:rowOff>
    </xdr:to>
    <xdr:sp macro="" textlink="">
      <xdr:nvSpPr>
        <xdr:cNvPr id="370" name="楕円 369"/>
        <xdr:cNvSpPr/>
      </xdr:nvSpPr>
      <xdr:spPr>
        <a:xfrm>
          <a:off x="9588500" y="9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102747</xdr:rowOff>
    </xdr:from>
    <xdr:ext cx="534377" cy="259045"/>
    <xdr:sp macro="" textlink="">
      <xdr:nvSpPr>
        <xdr:cNvPr id="371" name="テキスト ボックス 370"/>
        <xdr:cNvSpPr txBox="1"/>
      </xdr:nvSpPr>
      <xdr:spPr>
        <a:xfrm>
          <a:off x="9372111" y="10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9548</xdr:rowOff>
    </xdr:from>
    <xdr:to>
      <xdr:col>46</xdr:col>
      <xdr:colOff>38100</xdr:colOff>
      <xdr:row>58</xdr:row>
      <xdr:rowOff>111148</xdr:rowOff>
    </xdr:to>
    <xdr:sp macro="" textlink="">
      <xdr:nvSpPr>
        <xdr:cNvPr id="372" name="楕円 371"/>
        <xdr:cNvSpPr/>
      </xdr:nvSpPr>
      <xdr:spPr>
        <a:xfrm>
          <a:off x="8699500" y="9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102275</xdr:rowOff>
    </xdr:from>
    <xdr:ext cx="534377" cy="259045"/>
    <xdr:sp macro="" textlink="">
      <xdr:nvSpPr>
        <xdr:cNvPr id="373" name="テキスト ボックス 372"/>
        <xdr:cNvSpPr txBox="1"/>
      </xdr:nvSpPr>
      <xdr:spPr>
        <a:xfrm>
          <a:off x="8483111" y="100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26446</xdr:rowOff>
    </xdr:from>
    <xdr:to>
      <xdr:col>41</xdr:col>
      <xdr:colOff>101600</xdr:colOff>
      <xdr:row>58</xdr:row>
      <xdr:rowOff>128046</xdr:rowOff>
    </xdr:to>
    <xdr:sp macro="" textlink="">
      <xdr:nvSpPr>
        <xdr:cNvPr id="374" name="楕円 373"/>
        <xdr:cNvSpPr/>
      </xdr:nvSpPr>
      <xdr:spPr>
        <a:xfrm>
          <a:off x="7810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119173</xdr:rowOff>
    </xdr:from>
    <xdr:ext cx="534377" cy="259045"/>
    <xdr:sp macro="" textlink="">
      <xdr:nvSpPr>
        <xdr:cNvPr id="375" name="テキスト ボックス 374"/>
        <xdr:cNvSpPr txBox="1"/>
      </xdr:nvSpPr>
      <xdr:spPr>
        <a:xfrm>
          <a:off x="7594111" y="100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28600</xdr:rowOff>
    </xdr:from>
    <xdr:to>
      <xdr:col>36</xdr:col>
      <xdr:colOff>165100</xdr:colOff>
      <xdr:row>58</xdr:row>
      <xdr:rowOff>130200</xdr:rowOff>
    </xdr:to>
    <xdr:sp macro="" textlink="">
      <xdr:nvSpPr>
        <xdr:cNvPr id="376" name="楕円 375"/>
        <xdr:cNvSpPr/>
      </xdr:nvSpPr>
      <xdr:spPr>
        <a:xfrm>
          <a:off x="6921500" y="99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121327</xdr:rowOff>
    </xdr:from>
    <xdr:ext cx="534377" cy="259045"/>
    <xdr:sp macro="" textlink="">
      <xdr:nvSpPr>
        <xdr:cNvPr id="377" name="テキスト ボックス 376"/>
        <xdr:cNvSpPr txBox="1"/>
      </xdr:nvSpPr>
      <xdr:spPr>
        <a:xfrm>
          <a:off x="6705111" y="100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83522</xdr:rowOff>
    </xdr:from>
    <xdr:to>
      <xdr:col>55</xdr:col>
      <xdr:colOff>0</xdr:colOff>
      <xdr:row>77</xdr:row>
      <xdr:rowOff>125761</xdr:rowOff>
    </xdr:to>
    <xdr:cxnSp macro="">
      <xdr:nvCxnSpPr>
        <xdr:cNvPr id="402" name="直線コネクタ 401"/>
        <xdr:cNvCxnSpPr/>
      </xdr:nvCxnSpPr>
      <xdr:spPr>
        <a:xfrm flipV="1">
          <a:off x="9639300" y="13285172"/>
          <a:ext cx="8382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117988</xdr:rowOff>
    </xdr:from>
    <xdr:to>
      <xdr:col>50</xdr:col>
      <xdr:colOff>114300</xdr:colOff>
      <xdr:row>77</xdr:row>
      <xdr:rowOff>125761</xdr:rowOff>
    </xdr:to>
    <xdr:cxnSp macro="">
      <xdr:nvCxnSpPr>
        <xdr:cNvPr id="405" name="直線コネクタ 404"/>
        <xdr:cNvCxnSpPr/>
      </xdr:nvCxnSpPr>
      <xdr:spPr>
        <a:xfrm>
          <a:off x="8750300" y="133196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110108</xdr:rowOff>
    </xdr:from>
    <xdr:to>
      <xdr:col>45</xdr:col>
      <xdr:colOff>177800</xdr:colOff>
      <xdr:row>77</xdr:row>
      <xdr:rowOff>117988</xdr:rowOff>
    </xdr:to>
    <xdr:cxnSp macro="">
      <xdr:nvCxnSpPr>
        <xdr:cNvPr id="408" name="直線コネクタ 407"/>
        <xdr:cNvCxnSpPr/>
      </xdr:nvCxnSpPr>
      <xdr:spPr>
        <a:xfrm>
          <a:off x="7861300" y="13311758"/>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101129</xdr:rowOff>
    </xdr:from>
    <xdr:to>
      <xdr:col>41</xdr:col>
      <xdr:colOff>50800</xdr:colOff>
      <xdr:row>77</xdr:row>
      <xdr:rowOff>110108</xdr:rowOff>
    </xdr:to>
    <xdr:cxnSp macro="">
      <xdr:nvCxnSpPr>
        <xdr:cNvPr id="411" name="直線コネクタ 410"/>
        <xdr:cNvCxnSpPr/>
      </xdr:nvCxnSpPr>
      <xdr:spPr>
        <a:xfrm>
          <a:off x="6972300" y="133027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32722</xdr:rowOff>
    </xdr:from>
    <xdr:to>
      <xdr:col>55</xdr:col>
      <xdr:colOff>50800</xdr:colOff>
      <xdr:row>77</xdr:row>
      <xdr:rowOff>134322</xdr:rowOff>
    </xdr:to>
    <xdr:sp macro="" textlink="">
      <xdr:nvSpPr>
        <xdr:cNvPr id="421" name="楕円 420"/>
        <xdr:cNvSpPr/>
      </xdr:nvSpPr>
      <xdr:spPr>
        <a:xfrm>
          <a:off x="10426700" y="132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119099</xdr:rowOff>
    </xdr:from>
    <xdr:ext cx="534377" cy="259045"/>
    <xdr:sp macro="" textlink="">
      <xdr:nvSpPr>
        <xdr:cNvPr id="422" name="商工費該当値テキスト"/>
        <xdr:cNvSpPr txBox="1"/>
      </xdr:nvSpPr>
      <xdr:spPr>
        <a:xfrm>
          <a:off x="10528300" y="131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74961</xdr:rowOff>
    </xdr:from>
    <xdr:to>
      <xdr:col>50</xdr:col>
      <xdr:colOff>165100</xdr:colOff>
      <xdr:row>78</xdr:row>
      <xdr:rowOff>5111</xdr:rowOff>
    </xdr:to>
    <xdr:sp macro="" textlink="">
      <xdr:nvSpPr>
        <xdr:cNvPr id="423" name="楕円 422"/>
        <xdr:cNvSpPr/>
      </xdr:nvSpPr>
      <xdr:spPr>
        <a:xfrm>
          <a:off x="9588500" y="132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167688</xdr:rowOff>
    </xdr:from>
    <xdr:ext cx="534377" cy="259045"/>
    <xdr:sp macro="" textlink="">
      <xdr:nvSpPr>
        <xdr:cNvPr id="424" name="テキスト ボックス 423"/>
        <xdr:cNvSpPr txBox="1"/>
      </xdr:nvSpPr>
      <xdr:spPr>
        <a:xfrm>
          <a:off x="9372111" y="133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67188</xdr:rowOff>
    </xdr:from>
    <xdr:to>
      <xdr:col>46</xdr:col>
      <xdr:colOff>38100</xdr:colOff>
      <xdr:row>77</xdr:row>
      <xdr:rowOff>168788</xdr:rowOff>
    </xdr:to>
    <xdr:sp macro="" textlink="">
      <xdr:nvSpPr>
        <xdr:cNvPr id="425" name="楕円 424"/>
        <xdr:cNvSpPr/>
      </xdr:nvSpPr>
      <xdr:spPr>
        <a:xfrm>
          <a:off x="8699500" y="132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159915</xdr:rowOff>
    </xdr:from>
    <xdr:ext cx="534377" cy="259045"/>
    <xdr:sp macro="" textlink="">
      <xdr:nvSpPr>
        <xdr:cNvPr id="426" name="テキスト ボックス 425"/>
        <xdr:cNvSpPr txBox="1"/>
      </xdr:nvSpPr>
      <xdr:spPr>
        <a:xfrm>
          <a:off x="8483111" y="133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59308</xdr:rowOff>
    </xdr:from>
    <xdr:to>
      <xdr:col>41</xdr:col>
      <xdr:colOff>101600</xdr:colOff>
      <xdr:row>77</xdr:row>
      <xdr:rowOff>160908</xdr:rowOff>
    </xdr:to>
    <xdr:sp macro="" textlink="">
      <xdr:nvSpPr>
        <xdr:cNvPr id="427" name="楕円 426"/>
        <xdr:cNvSpPr/>
      </xdr:nvSpPr>
      <xdr:spPr>
        <a:xfrm>
          <a:off x="7810500" y="132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152035</xdr:rowOff>
    </xdr:from>
    <xdr:ext cx="534377" cy="259045"/>
    <xdr:sp macro="" textlink="">
      <xdr:nvSpPr>
        <xdr:cNvPr id="428" name="テキスト ボックス 427"/>
        <xdr:cNvSpPr txBox="1"/>
      </xdr:nvSpPr>
      <xdr:spPr>
        <a:xfrm>
          <a:off x="7594111" y="133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50329</xdr:rowOff>
    </xdr:from>
    <xdr:to>
      <xdr:col>36</xdr:col>
      <xdr:colOff>165100</xdr:colOff>
      <xdr:row>77</xdr:row>
      <xdr:rowOff>151929</xdr:rowOff>
    </xdr:to>
    <xdr:sp macro="" textlink="">
      <xdr:nvSpPr>
        <xdr:cNvPr id="429" name="楕円 428"/>
        <xdr:cNvSpPr/>
      </xdr:nvSpPr>
      <xdr:spPr>
        <a:xfrm>
          <a:off x="6921500" y="132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143056</xdr:rowOff>
    </xdr:from>
    <xdr:ext cx="534377" cy="259045"/>
    <xdr:sp macro="" textlink="">
      <xdr:nvSpPr>
        <xdr:cNvPr id="430" name="テキスト ボックス 429"/>
        <xdr:cNvSpPr txBox="1"/>
      </xdr:nvSpPr>
      <xdr:spPr>
        <a:xfrm>
          <a:off x="6705111" y="133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125874</xdr:rowOff>
    </xdr:from>
    <xdr:to>
      <xdr:col>55</xdr:col>
      <xdr:colOff>0</xdr:colOff>
      <xdr:row>96</xdr:row>
      <xdr:rowOff>39889</xdr:rowOff>
    </xdr:to>
    <xdr:cxnSp macro="">
      <xdr:nvCxnSpPr>
        <xdr:cNvPr id="461" name="直線コネクタ 460"/>
        <xdr:cNvCxnSpPr/>
      </xdr:nvCxnSpPr>
      <xdr:spPr>
        <a:xfrm flipV="1">
          <a:off x="9639300" y="16413624"/>
          <a:ext cx="838200" cy="8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128836</xdr:rowOff>
    </xdr:from>
    <xdr:to>
      <xdr:col>50</xdr:col>
      <xdr:colOff>114300</xdr:colOff>
      <xdr:row>96</xdr:row>
      <xdr:rowOff>39889</xdr:rowOff>
    </xdr:to>
    <xdr:cxnSp macro="">
      <xdr:nvCxnSpPr>
        <xdr:cNvPr id="464" name="直線コネクタ 463"/>
        <xdr:cNvCxnSpPr/>
      </xdr:nvCxnSpPr>
      <xdr:spPr>
        <a:xfrm>
          <a:off x="8750300" y="16416586"/>
          <a:ext cx="889000" cy="8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128836</xdr:rowOff>
    </xdr:from>
    <xdr:to>
      <xdr:col>45</xdr:col>
      <xdr:colOff>177800</xdr:colOff>
      <xdr:row>96</xdr:row>
      <xdr:rowOff>33924</xdr:rowOff>
    </xdr:to>
    <xdr:cxnSp macro="">
      <xdr:nvCxnSpPr>
        <xdr:cNvPr id="467" name="直線コネクタ 466"/>
        <xdr:cNvCxnSpPr/>
      </xdr:nvCxnSpPr>
      <xdr:spPr>
        <a:xfrm flipV="1">
          <a:off x="7861300" y="16416586"/>
          <a:ext cx="889000" cy="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8136</xdr:rowOff>
    </xdr:from>
    <xdr:to>
      <xdr:col>41</xdr:col>
      <xdr:colOff>50800</xdr:colOff>
      <xdr:row>96</xdr:row>
      <xdr:rowOff>33924</xdr:rowOff>
    </xdr:to>
    <xdr:cxnSp macro="">
      <xdr:nvCxnSpPr>
        <xdr:cNvPr id="470" name="直線コネクタ 469"/>
        <xdr:cNvCxnSpPr/>
      </xdr:nvCxnSpPr>
      <xdr:spPr>
        <a:xfrm>
          <a:off x="6972300" y="16467336"/>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75074</xdr:rowOff>
    </xdr:from>
    <xdr:to>
      <xdr:col>55</xdr:col>
      <xdr:colOff>50800</xdr:colOff>
      <xdr:row>96</xdr:row>
      <xdr:rowOff>5224</xdr:rowOff>
    </xdr:to>
    <xdr:sp macro="" textlink="">
      <xdr:nvSpPr>
        <xdr:cNvPr id="480" name="楕円 479"/>
        <xdr:cNvSpPr/>
      </xdr:nvSpPr>
      <xdr:spPr>
        <a:xfrm>
          <a:off x="10426700" y="163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97951</xdr:rowOff>
    </xdr:from>
    <xdr:ext cx="534377" cy="259045"/>
    <xdr:sp macro="" textlink="">
      <xdr:nvSpPr>
        <xdr:cNvPr id="481" name="土木費該当値テキスト"/>
        <xdr:cNvSpPr txBox="1"/>
      </xdr:nvSpPr>
      <xdr:spPr>
        <a:xfrm>
          <a:off x="10528300" y="162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160539</xdr:rowOff>
    </xdr:from>
    <xdr:to>
      <xdr:col>50</xdr:col>
      <xdr:colOff>165100</xdr:colOff>
      <xdr:row>96</xdr:row>
      <xdr:rowOff>90689</xdr:rowOff>
    </xdr:to>
    <xdr:sp macro="" textlink="">
      <xdr:nvSpPr>
        <xdr:cNvPr id="482" name="楕円 481"/>
        <xdr:cNvSpPr/>
      </xdr:nvSpPr>
      <xdr:spPr>
        <a:xfrm>
          <a:off x="9588500" y="164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81816</xdr:rowOff>
    </xdr:from>
    <xdr:ext cx="534377" cy="259045"/>
    <xdr:sp macro="" textlink="">
      <xdr:nvSpPr>
        <xdr:cNvPr id="483" name="テキスト ボックス 482"/>
        <xdr:cNvSpPr txBox="1"/>
      </xdr:nvSpPr>
      <xdr:spPr>
        <a:xfrm>
          <a:off x="9372111" y="165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78036</xdr:rowOff>
    </xdr:from>
    <xdr:to>
      <xdr:col>46</xdr:col>
      <xdr:colOff>38100</xdr:colOff>
      <xdr:row>96</xdr:row>
      <xdr:rowOff>8186</xdr:rowOff>
    </xdr:to>
    <xdr:sp macro="" textlink="">
      <xdr:nvSpPr>
        <xdr:cNvPr id="484" name="楕円 483"/>
        <xdr:cNvSpPr/>
      </xdr:nvSpPr>
      <xdr:spPr>
        <a:xfrm>
          <a:off x="8699500" y="163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24713</xdr:rowOff>
    </xdr:from>
    <xdr:ext cx="534377" cy="259045"/>
    <xdr:sp macro="" textlink="">
      <xdr:nvSpPr>
        <xdr:cNvPr id="485" name="テキスト ボックス 484"/>
        <xdr:cNvSpPr txBox="1"/>
      </xdr:nvSpPr>
      <xdr:spPr>
        <a:xfrm>
          <a:off x="8483111" y="161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154574</xdr:rowOff>
    </xdr:from>
    <xdr:to>
      <xdr:col>41</xdr:col>
      <xdr:colOff>101600</xdr:colOff>
      <xdr:row>96</xdr:row>
      <xdr:rowOff>84724</xdr:rowOff>
    </xdr:to>
    <xdr:sp macro="" textlink="">
      <xdr:nvSpPr>
        <xdr:cNvPr id="486" name="楕円 485"/>
        <xdr:cNvSpPr/>
      </xdr:nvSpPr>
      <xdr:spPr>
        <a:xfrm>
          <a:off x="7810500" y="164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75851</xdr:rowOff>
    </xdr:from>
    <xdr:ext cx="534377" cy="259045"/>
    <xdr:sp macro="" textlink="">
      <xdr:nvSpPr>
        <xdr:cNvPr id="487" name="テキスト ボックス 486"/>
        <xdr:cNvSpPr txBox="1"/>
      </xdr:nvSpPr>
      <xdr:spPr>
        <a:xfrm>
          <a:off x="7594111" y="165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128786</xdr:rowOff>
    </xdr:from>
    <xdr:to>
      <xdr:col>36</xdr:col>
      <xdr:colOff>165100</xdr:colOff>
      <xdr:row>96</xdr:row>
      <xdr:rowOff>58936</xdr:rowOff>
    </xdr:to>
    <xdr:sp macro="" textlink="">
      <xdr:nvSpPr>
        <xdr:cNvPr id="488" name="楕円 487"/>
        <xdr:cNvSpPr/>
      </xdr:nvSpPr>
      <xdr:spPr>
        <a:xfrm>
          <a:off x="6921500" y="164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75463</xdr:rowOff>
    </xdr:from>
    <xdr:ext cx="534377" cy="259045"/>
    <xdr:sp macro="" textlink="">
      <xdr:nvSpPr>
        <xdr:cNvPr id="489" name="テキスト ボックス 488"/>
        <xdr:cNvSpPr txBox="1"/>
      </xdr:nvSpPr>
      <xdr:spPr>
        <a:xfrm>
          <a:off x="6705111" y="161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133969</xdr:rowOff>
    </xdr:from>
    <xdr:to>
      <xdr:col>85</xdr:col>
      <xdr:colOff>127000</xdr:colOff>
      <xdr:row>37</xdr:row>
      <xdr:rowOff>147260</xdr:rowOff>
    </xdr:to>
    <xdr:cxnSp macro="">
      <xdr:nvCxnSpPr>
        <xdr:cNvPr id="520" name="直線コネクタ 519"/>
        <xdr:cNvCxnSpPr/>
      </xdr:nvCxnSpPr>
      <xdr:spPr>
        <a:xfrm flipV="1">
          <a:off x="15481300" y="6477619"/>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135275</xdr:rowOff>
    </xdr:from>
    <xdr:to>
      <xdr:col>81</xdr:col>
      <xdr:colOff>50800</xdr:colOff>
      <xdr:row>37</xdr:row>
      <xdr:rowOff>147260</xdr:rowOff>
    </xdr:to>
    <xdr:cxnSp macro="">
      <xdr:nvCxnSpPr>
        <xdr:cNvPr id="523" name="直線コネクタ 522"/>
        <xdr:cNvCxnSpPr/>
      </xdr:nvCxnSpPr>
      <xdr:spPr>
        <a:xfrm>
          <a:off x="14592300" y="647892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135275</xdr:rowOff>
    </xdr:from>
    <xdr:to>
      <xdr:col>76</xdr:col>
      <xdr:colOff>114300</xdr:colOff>
      <xdr:row>37</xdr:row>
      <xdr:rowOff>150314</xdr:rowOff>
    </xdr:to>
    <xdr:cxnSp macro="">
      <xdr:nvCxnSpPr>
        <xdr:cNvPr id="526" name="直線コネクタ 525"/>
        <xdr:cNvCxnSpPr/>
      </xdr:nvCxnSpPr>
      <xdr:spPr>
        <a:xfrm flipV="1">
          <a:off x="13703300" y="6478925"/>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150314</xdr:rowOff>
    </xdr:from>
    <xdr:to>
      <xdr:col>71</xdr:col>
      <xdr:colOff>177800</xdr:colOff>
      <xdr:row>37</xdr:row>
      <xdr:rowOff>163899</xdr:rowOff>
    </xdr:to>
    <xdr:cxnSp macro="">
      <xdr:nvCxnSpPr>
        <xdr:cNvPr id="529" name="直線コネクタ 528"/>
        <xdr:cNvCxnSpPr/>
      </xdr:nvCxnSpPr>
      <xdr:spPr>
        <a:xfrm flipV="1">
          <a:off x="12814300" y="649396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83169</xdr:rowOff>
    </xdr:from>
    <xdr:to>
      <xdr:col>85</xdr:col>
      <xdr:colOff>177800</xdr:colOff>
      <xdr:row>38</xdr:row>
      <xdr:rowOff>13319</xdr:rowOff>
    </xdr:to>
    <xdr:sp macro="" textlink="">
      <xdr:nvSpPr>
        <xdr:cNvPr id="539" name="楕円 538"/>
        <xdr:cNvSpPr/>
      </xdr:nvSpPr>
      <xdr:spPr>
        <a:xfrm>
          <a:off x="16268700" y="6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169546</xdr:rowOff>
    </xdr:from>
    <xdr:ext cx="534377" cy="259045"/>
    <xdr:sp macro="" textlink="">
      <xdr:nvSpPr>
        <xdr:cNvPr id="540" name="消防費該当値テキスト"/>
        <xdr:cNvSpPr txBox="1"/>
      </xdr:nvSpPr>
      <xdr:spPr>
        <a:xfrm>
          <a:off x="16370300" y="63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96460</xdr:rowOff>
    </xdr:from>
    <xdr:to>
      <xdr:col>81</xdr:col>
      <xdr:colOff>101600</xdr:colOff>
      <xdr:row>38</xdr:row>
      <xdr:rowOff>26610</xdr:rowOff>
    </xdr:to>
    <xdr:sp macro="" textlink="">
      <xdr:nvSpPr>
        <xdr:cNvPr id="541" name="楕円 540"/>
        <xdr:cNvSpPr/>
      </xdr:nvSpPr>
      <xdr:spPr>
        <a:xfrm>
          <a:off x="15430500" y="64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17737</xdr:rowOff>
    </xdr:from>
    <xdr:ext cx="534377" cy="259045"/>
    <xdr:sp macro="" textlink="">
      <xdr:nvSpPr>
        <xdr:cNvPr id="542" name="テキスト ボックス 541"/>
        <xdr:cNvSpPr txBox="1"/>
      </xdr:nvSpPr>
      <xdr:spPr>
        <a:xfrm>
          <a:off x="15214111" y="65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84475</xdr:rowOff>
    </xdr:from>
    <xdr:to>
      <xdr:col>76</xdr:col>
      <xdr:colOff>165100</xdr:colOff>
      <xdr:row>38</xdr:row>
      <xdr:rowOff>14625</xdr:rowOff>
    </xdr:to>
    <xdr:sp macro="" textlink="">
      <xdr:nvSpPr>
        <xdr:cNvPr id="543" name="楕円 542"/>
        <xdr:cNvSpPr/>
      </xdr:nvSpPr>
      <xdr:spPr>
        <a:xfrm>
          <a:off x="14541500" y="64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5752</xdr:rowOff>
    </xdr:from>
    <xdr:ext cx="534377" cy="259045"/>
    <xdr:sp macro="" textlink="">
      <xdr:nvSpPr>
        <xdr:cNvPr id="544" name="テキスト ボックス 543"/>
        <xdr:cNvSpPr txBox="1"/>
      </xdr:nvSpPr>
      <xdr:spPr>
        <a:xfrm>
          <a:off x="14325111" y="65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99514</xdr:rowOff>
    </xdr:from>
    <xdr:to>
      <xdr:col>72</xdr:col>
      <xdr:colOff>38100</xdr:colOff>
      <xdr:row>38</xdr:row>
      <xdr:rowOff>29663</xdr:rowOff>
    </xdr:to>
    <xdr:sp macro="" textlink="">
      <xdr:nvSpPr>
        <xdr:cNvPr id="545" name="楕円 544"/>
        <xdr:cNvSpPr/>
      </xdr:nvSpPr>
      <xdr:spPr>
        <a:xfrm>
          <a:off x="13652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20790</xdr:rowOff>
    </xdr:from>
    <xdr:ext cx="534377" cy="259045"/>
    <xdr:sp macro="" textlink="">
      <xdr:nvSpPr>
        <xdr:cNvPr id="546" name="テキスト ボックス 545"/>
        <xdr:cNvSpPr txBox="1"/>
      </xdr:nvSpPr>
      <xdr:spPr>
        <a:xfrm>
          <a:off x="13436111" y="65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113099</xdr:rowOff>
    </xdr:from>
    <xdr:to>
      <xdr:col>67</xdr:col>
      <xdr:colOff>101600</xdr:colOff>
      <xdr:row>38</xdr:row>
      <xdr:rowOff>43249</xdr:rowOff>
    </xdr:to>
    <xdr:sp macro="" textlink="">
      <xdr:nvSpPr>
        <xdr:cNvPr id="547" name="楕円 546"/>
        <xdr:cNvSpPr/>
      </xdr:nvSpPr>
      <xdr:spPr>
        <a:xfrm>
          <a:off x="12763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34376</xdr:rowOff>
    </xdr:from>
    <xdr:ext cx="534377" cy="259045"/>
    <xdr:sp macro="" textlink="">
      <xdr:nvSpPr>
        <xdr:cNvPr id="548" name="テキスト ボックス 547"/>
        <xdr:cNvSpPr txBox="1"/>
      </xdr:nvSpPr>
      <xdr:spPr>
        <a:xfrm>
          <a:off x="12547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91900</xdr:rowOff>
    </xdr:from>
    <xdr:to>
      <xdr:col>85</xdr:col>
      <xdr:colOff>127000</xdr:colOff>
      <xdr:row>55</xdr:row>
      <xdr:rowOff>43909</xdr:rowOff>
    </xdr:to>
    <xdr:cxnSp macro="">
      <xdr:nvCxnSpPr>
        <xdr:cNvPr id="577" name="直線コネクタ 576"/>
        <xdr:cNvCxnSpPr/>
      </xdr:nvCxnSpPr>
      <xdr:spPr>
        <a:xfrm>
          <a:off x="15481300" y="9350200"/>
          <a:ext cx="838200" cy="1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91900</xdr:rowOff>
    </xdr:from>
    <xdr:to>
      <xdr:col>81</xdr:col>
      <xdr:colOff>50800</xdr:colOff>
      <xdr:row>55</xdr:row>
      <xdr:rowOff>55415</xdr:rowOff>
    </xdr:to>
    <xdr:cxnSp macro="">
      <xdr:nvCxnSpPr>
        <xdr:cNvPr id="580" name="直線コネクタ 579"/>
        <xdr:cNvCxnSpPr/>
      </xdr:nvCxnSpPr>
      <xdr:spPr>
        <a:xfrm flipV="1">
          <a:off x="14592300" y="9350200"/>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55415</xdr:rowOff>
    </xdr:from>
    <xdr:to>
      <xdr:col>76</xdr:col>
      <xdr:colOff>114300</xdr:colOff>
      <xdr:row>56</xdr:row>
      <xdr:rowOff>122723</xdr:rowOff>
    </xdr:to>
    <xdr:cxnSp macro="">
      <xdr:nvCxnSpPr>
        <xdr:cNvPr id="583" name="直線コネクタ 582"/>
        <xdr:cNvCxnSpPr/>
      </xdr:nvCxnSpPr>
      <xdr:spPr>
        <a:xfrm flipV="1">
          <a:off x="13703300" y="9485165"/>
          <a:ext cx="8890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96076</xdr:rowOff>
    </xdr:from>
    <xdr:to>
      <xdr:col>71</xdr:col>
      <xdr:colOff>177800</xdr:colOff>
      <xdr:row>56</xdr:row>
      <xdr:rowOff>122723</xdr:rowOff>
    </xdr:to>
    <xdr:cxnSp macro="">
      <xdr:nvCxnSpPr>
        <xdr:cNvPr id="586" name="直線コネクタ 585"/>
        <xdr:cNvCxnSpPr/>
      </xdr:nvCxnSpPr>
      <xdr:spPr>
        <a:xfrm>
          <a:off x="12814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164559</xdr:rowOff>
    </xdr:from>
    <xdr:to>
      <xdr:col>85</xdr:col>
      <xdr:colOff>177800</xdr:colOff>
      <xdr:row>55</xdr:row>
      <xdr:rowOff>94709</xdr:rowOff>
    </xdr:to>
    <xdr:sp macro="" textlink="">
      <xdr:nvSpPr>
        <xdr:cNvPr id="596" name="楕円 595"/>
        <xdr:cNvSpPr/>
      </xdr:nvSpPr>
      <xdr:spPr>
        <a:xfrm>
          <a:off x="16268700" y="94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15986</xdr:rowOff>
    </xdr:from>
    <xdr:ext cx="534377" cy="259045"/>
    <xdr:sp macro="" textlink="">
      <xdr:nvSpPr>
        <xdr:cNvPr id="597" name="教育費該当値テキスト"/>
        <xdr:cNvSpPr txBox="1"/>
      </xdr:nvSpPr>
      <xdr:spPr>
        <a:xfrm>
          <a:off x="16370300" y="92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41100</xdr:rowOff>
    </xdr:from>
    <xdr:to>
      <xdr:col>81</xdr:col>
      <xdr:colOff>101600</xdr:colOff>
      <xdr:row>54</xdr:row>
      <xdr:rowOff>142700</xdr:rowOff>
    </xdr:to>
    <xdr:sp macro="" textlink="">
      <xdr:nvSpPr>
        <xdr:cNvPr id="598" name="楕円 597"/>
        <xdr:cNvSpPr/>
      </xdr:nvSpPr>
      <xdr:spPr>
        <a:xfrm>
          <a:off x="15430500" y="92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159227</xdr:rowOff>
    </xdr:from>
    <xdr:ext cx="599010" cy="259045"/>
    <xdr:sp macro="" textlink="">
      <xdr:nvSpPr>
        <xdr:cNvPr id="599" name="テキスト ボックス 598"/>
        <xdr:cNvSpPr txBox="1"/>
      </xdr:nvSpPr>
      <xdr:spPr>
        <a:xfrm>
          <a:off x="15181795" y="907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4615</xdr:rowOff>
    </xdr:from>
    <xdr:to>
      <xdr:col>76</xdr:col>
      <xdr:colOff>165100</xdr:colOff>
      <xdr:row>55</xdr:row>
      <xdr:rowOff>106215</xdr:rowOff>
    </xdr:to>
    <xdr:sp macro="" textlink="">
      <xdr:nvSpPr>
        <xdr:cNvPr id="600" name="楕円 599"/>
        <xdr:cNvSpPr/>
      </xdr:nvSpPr>
      <xdr:spPr>
        <a:xfrm>
          <a:off x="145415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122742</xdr:rowOff>
    </xdr:from>
    <xdr:ext cx="534377" cy="259045"/>
    <xdr:sp macro="" textlink="">
      <xdr:nvSpPr>
        <xdr:cNvPr id="601" name="テキスト ボックス 600"/>
        <xdr:cNvSpPr txBox="1"/>
      </xdr:nvSpPr>
      <xdr:spPr>
        <a:xfrm>
          <a:off x="14325111" y="92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71923</xdr:rowOff>
    </xdr:from>
    <xdr:to>
      <xdr:col>72</xdr:col>
      <xdr:colOff>38100</xdr:colOff>
      <xdr:row>57</xdr:row>
      <xdr:rowOff>2073</xdr:rowOff>
    </xdr:to>
    <xdr:sp macro="" textlink="">
      <xdr:nvSpPr>
        <xdr:cNvPr id="602" name="楕円 601"/>
        <xdr:cNvSpPr/>
      </xdr:nvSpPr>
      <xdr:spPr>
        <a:xfrm>
          <a:off x="13652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164650</xdr:rowOff>
    </xdr:from>
    <xdr:ext cx="534377" cy="259045"/>
    <xdr:sp macro="" textlink="">
      <xdr:nvSpPr>
        <xdr:cNvPr id="603" name="テキスト ボックス 602"/>
        <xdr:cNvSpPr txBox="1"/>
      </xdr:nvSpPr>
      <xdr:spPr>
        <a:xfrm>
          <a:off x="13436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45276</xdr:rowOff>
    </xdr:from>
    <xdr:to>
      <xdr:col>67</xdr:col>
      <xdr:colOff>101600</xdr:colOff>
      <xdr:row>56</xdr:row>
      <xdr:rowOff>146876</xdr:rowOff>
    </xdr:to>
    <xdr:sp macro="" textlink="">
      <xdr:nvSpPr>
        <xdr:cNvPr id="604" name="楕円 603"/>
        <xdr:cNvSpPr/>
      </xdr:nvSpPr>
      <xdr:spPr>
        <a:xfrm>
          <a:off x="12763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163403</xdr:rowOff>
    </xdr:from>
    <xdr:ext cx="534377" cy="259045"/>
    <xdr:sp macro="" textlink="">
      <xdr:nvSpPr>
        <xdr:cNvPr id="605" name="テキスト ボックス 604"/>
        <xdr:cNvSpPr txBox="1"/>
      </xdr:nvSpPr>
      <xdr:spPr>
        <a:xfrm>
          <a:off x="12547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28511</xdr:rowOff>
    </xdr:from>
    <xdr:to>
      <xdr:col>85</xdr:col>
      <xdr:colOff>127000</xdr:colOff>
      <xdr:row>79</xdr:row>
      <xdr:rowOff>43917</xdr:rowOff>
    </xdr:to>
    <xdr:cxnSp macro="">
      <xdr:nvCxnSpPr>
        <xdr:cNvPr id="634" name="直線コネクタ 633"/>
        <xdr:cNvCxnSpPr/>
      </xdr:nvCxnSpPr>
      <xdr:spPr>
        <a:xfrm>
          <a:off x="15481300" y="135730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27369</xdr:rowOff>
    </xdr:from>
    <xdr:to>
      <xdr:col>81</xdr:col>
      <xdr:colOff>50800</xdr:colOff>
      <xdr:row>79</xdr:row>
      <xdr:rowOff>28511</xdr:rowOff>
    </xdr:to>
    <xdr:cxnSp macro="">
      <xdr:nvCxnSpPr>
        <xdr:cNvPr id="637" name="直線コネクタ 636"/>
        <xdr:cNvCxnSpPr/>
      </xdr:nvCxnSpPr>
      <xdr:spPr>
        <a:xfrm>
          <a:off x="14592300" y="13571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27369</xdr:rowOff>
    </xdr:from>
    <xdr:to>
      <xdr:col>76</xdr:col>
      <xdr:colOff>114300</xdr:colOff>
      <xdr:row>79</xdr:row>
      <xdr:rowOff>34837</xdr:rowOff>
    </xdr:to>
    <xdr:cxnSp macro="">
      <xdr:nvCxnSpPr>
        <xdr:cNvPr id="640" name="直線コネクタ 639"/>
        <xdr:cNvCxnSpPr/>
      </xdr:nvCxnSpPr>
      <xdr:spPr>
        <a:xfrm flipV="1">
          <a:off x="13703300" y="1357191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31090</xdr:rowOff>
    </xdr:from>
    <xdr:to>
      <xdr:col>71</xdr:col>
      <xdr:colOff>177800</xdr:colOff>
      <xdr:row>79</xdr:row>
      <xdr:rowOff>34837</xdr:rowOff>
    </xdr:to>
    <xdr:cxnSp macro="">
      <xdr:nvCxnSpPr>
        <xdr:cNvPr id="643" name="直線コネクタ 642"/>
        <xdr:cNvCxnSpPr/>
      </xdr:nvCxnSpPr>
      <xdr:spPr>
        <a:xfrm>
          <a:off x="12814300" y="13575640"/>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53" name="楕円 652"/>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313932" cy="259045"/>
    <xdr:sp macro="" textlink="">
      <xdr:nvSpPr>
        <xdr:cNvPr id="654" name="災害復旧費該当値テキスト"/>
        <xdr:cNvSpPr txBox="1"/>
      </xdr:nvSpPr>
      <xdr:spPr>
        <a:xfrm>
          <a:off x="16370300" y="13452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149161</xdr:rowOff>
    </xdr:from>
    <xdr:to>
      <xdr:col>81</xdr:col>
      <xdr:colOff>101600</xdr:colOff>
      <xdr:row>79</xdr:row>
      <xdr:rowOff>79311</xdr:rowOff>
    </xdr:to>
    <xdr:sp macro="" textlink="">
      <xdr:nvSpPr>
        <xdr:cNvPr id="655" name="楕円 654"/>
        <xdr:cNvSpPr/>
      </xdr:nvSpPr>
      <xdr:spPr>
        <a:xfrm>
          <a:off x="15430500" y="135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70438</xdr:rowOff>
    </xdr:from>
    <xdr:ext cx="469744" cy="259045"/>
    <xdr:sp macro="" textlink="">
      <xdr:nvSpPr>
        <xdr:cNvPr id="656" name="テキスト ボックス 655"/>
        <xdr:cNvSpPr txBox="1"/>
      </xdr:nvSpPr>
      <xdr:spPr>
        <a:xfrm>
          <a:off x="15246428" y="136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148019</xdr:rowOff>
    </xdr:from>
    <xdr:to>
      <xdr:col>76</xdr:col>
      <xdr:colOff>165100</xdr:colOff>
      <xdr:row>79</xdr:row>
      <xdr:rowOff>78169</xdr:rowOff>
    </xdr:to>
    <xdr:sp macro="" textlink="">
      <xdr:nvSpPr>
        <xdr:cNvPr id="657" name="楕円 656"/>
        <xdr:cNvSpPr/>
      </xdr:nvSpPr>
      <xdr:spPr>
        <a:xfrm>
          <a:off x="145415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69296</xdr:rowOff>
    </xdr:from>
    <xdr:ext cx="469744" cy="259045"/>
    <xdr:sp macro="" textlink="">
      <xdr:nvSpPr>
        <xdr:cNvPr id="658" name="テキスト ボックス 657"/>
        <xdr:cNvSpPr txBox="1"/>
      </xdr:nvSpPr>
      <xdr:spPr>
        <a:xfrm>
          <a:off x="14357428" y="136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155487</xdr:rowOff>
    </xdr:from>
    <xdr:to>
      <xdr:col>72</xdr:col>
      <xdr:colOff>38100</xdr:colOff>
      <xdr:row>79</xdr:row>
      <xdr:rowOff>85637</xdr:rowOff>
    </xdr:to>
    <xdr:sp macro="" textlink="">
      <xdr:nvSpPr>
        <xdr:cNvPr id="659" name="楕円 658"/>
        <xdr:cNvSpPr/>
      </xdr:nvSpPr>
      <xdr:spPr>
        <a:xfrm>
          <a:off x="136525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76764</xdr:rowOff>
    </xdr:from>
    <xdr:ext cx="378565" cy="259045"/>
    <xdr:sp macro="" textlink="">
      <xdr:nvSpPr>
        <xdr:cNvPr id="660" name="テキスト ボックス 659"/>
        <xdr:cNvSpPr txBox="1"/>
      </xdr:nvSpPr>
      <xdr:spPr>
        <a:xfrm>
          <a:off x="13514017" y="136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151740</xdr:rowOff>
    </xdr:from>
    <xdr:to>
      <xdr:col>67</xdr:col>
      <xdr:colOff>101600</xdr:colOff>
      <xdr:row>79</xdr:row>
      <xdr:rowOff>81890</xdr:rowOff>
    </xdr:to>
    <xdr:sp macro="" textlink="">
      <xdr:nvSpPr>
        <xdr:cNvPr id="661" name="楕円 660"/>
        <xdr:cNvSpPr/>
      </xdr:nvSpPr>
      <xdr:spPr>
        <a:xfrm>
          <a:off x="12763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73017</xdr:rowOff>
    </xdr:from>
    <xdr:ext cx="469744" cy="259045"/>
    <xdr:sp macro="" textlink="">
      <xdr:nvSpPr>
        <xdr:cNvPr id="662" name="テキスト ボックス 661"/>
        <xdr:cNvSpPr txBox="1"/>
      </xdr:nvSpPr>
      <xdr:spPr>
        <a:xfrm>
          <a:off x="12579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123467</xdr:rowOff>
    </xdr:from>
    <xdr:to>
      <xdr:col>85</xdr:col>
      <xdr:colOff>127000</xdr:colOff>
      <xdr:row>98</xdr:row>
      <xdr:rowOff>128155</xdr:rowOff>
    </xdr:to>
    <xdr:cxnSp macro="">
      <xdr:nvCxnSpPr>
        <xdr:cNvPr id="693" name="直線コネクタ 692"/>
        <xdr:cNvCxnSpPr/>
      </xdr:nvCxnSpPr>
      <xdr:spPr>
        <a:xfrm>
          <a:off x="15481300" y="16925567"/>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123467</xdr:rowOff>
    </xdr:from>
    <xdr:to>
      <xdr:col>81</xdr:col>
      <xdr:colOff>50800</xdr:colOff>
      <xdr:row>98</xdr:row>
      <xdr:rowOff>126000</xdr:rowOff>
    </xdr:to>
    <xdr:cxnSp macro="">
      <xdr:nvCxnSpPr>
        <xdr:cNvPr id="696" name="直線コネクタ 695"/>
        <xdr:cNvCxnSpPr/>
      </xdr:nvCxnSpPr>
      <xdr:spPr>
        <a:xfrm flipV="1">
          <a:off x="14592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123557</xdr:rowOff>
    </xdr:from>
    <xdr:to>
      <xdr:col>76</xdr:col>
      <xdr:colOff>114300</xdr:colOff>
      <xdr:row>98</xdr:row>
      <xdr:rowOff>126000</xdr:rowOff>
    </xdr:to>
    <xdr:cxnSp macro="">
      <xdr:nvCxnSpPr>
        <xdr:cNvPr id="699" name="直線コネクタ 698"/>
        <xdr:cNvCxnSpPr/>
      </xdr:nvCxnSpPr>
      <xdr:spPr>
        <a:xfrm>
          <a:off x="13703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121634</xdr:rowOff>
    </xdr:from>
    <xdr:to>
      <xdr:col>71</xdr:col>
      <xdr:colOff>177800</xdr:colOff>
      <xdr:row>98</xdr:row>
      <xdr:rowOff>123557</xdr:rowOff>
    </xdr:to>
    <xdr:cxnSp macro="">
      <xdr:nvCxnSpPr>
        <xdr:cNvPr id="702" name="直線コネクタ 701"/>
        <xdr:cNvCxnSpPr/>
      </xdr:nvCxnSpPr>
      <xdr:spPr>
        <a:xfrm>
          <a:off x="12814300" y="16923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77355</xdr:rowOff>
    </xdr:from>
    <xdr:to>
      <xdr:col>85</xdr:col>
      <xdr:colOff>177800</xdr:colOff>
      <xdr:row>99</xdr:row>
      <xdr:rowOff>7505</xdr:rowOff>
    </xdr:to>
    <xdr:sp macro="" textlink="">
      <xdr:nvSpPr>
        <xdr:cNvPr id="712" name="楕円 711"/>
        <xdr:cNvSpPr/>
      </xdr:nvSpPr>
      <xdr:spPr>
        <a:xfrm>
          <a:off x="16268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163732</xdr:rowOff>
    </xdr:from>
    <xdr:ext cx="534377" cy="259045"/>
    <xdr:sp macro="" textlink="">
      <xdr:nvSpPr>
        <xdr:cNvPr id="713" name="公債費該当値テキスト"/>
        <xdr:cNvSpPr txBox="1"/>
      </xdr:nvSpPr>
      <xdr:spPr>
        <a:xfrm>
          <a:off x="16370300" y="167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72667</xdr:rowOff>
    </xdr:from>
    <xdr:to>
      <xdr:col>81</xdr:col>
      <xdr:colOff>101600</xdr:colOff>
      <xdr:row>99</xdr:row>
      <xdr:rowOff>2817</xdr:rowOff>
    </xdr:to>
    <xdr:sp macro="" textlink="">
      <xdr:nvSpPr>
        <xdr:cNvPr id="714" name="楕円 713"/>
        <xdr:cNvSpPr/>
      </xdr:nvSpPr>
      <xdr:spPr>
        <a:xfrm>
          <a:off x="15430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165394</xdr:rowOff>
    </xdr:from>
    <xdr:ext cx="534377" cy="259045"/>
    <xdr:sp macro="" textlink="">
      <xdr:nvSpPr>
        <xdr:cNvPr id="715" name="テキスト ボックス 714"/>
        <xdr:cNvSpPr txBox="1"/>
      </xdr:nvSpPr>
      <xdr:spPr>
        <a:xfrm>
          <a:off x="15214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75200</xdr:rowOff>
    </xdr:from>
    <xdr:to>
      <xdr:col>76</xdr:col>
      <xdr:colOff>165100</xdr:colOff>
      <xdr:row>99</xdr:row>
      <xdr:rowOff>5350</xdr:rowOff>
    </xdr:to>
    <xdr:sp macro="" textlink="">
      <xdr:nvSpPr>
        <xdr:cNvPr id="716" name="楕円 715"/>
        <xdr:cNvSpPr/>
      </xdr:nvSpPr>
      <xdr:spPr>
        <a:xfrm>
          <a:off x="14541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167927</xdr:rowOff>
    </xdr:from>
    <xdr:ext cx="534377" cy="259045"/>
    <xdr:sp macro="" textlink="">
      <xdr:nvSpPr>
        <xdr:cNvPr id="717" name="テキスト ボックス 716"/>
        <xdr:cNvSpPr txBox="1"/>
      </xdr:nvSpPr>
      <xdr:spPr>
        <a:xfrm>
          <a:off x="14325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72757</xdr:rowOff>
    </xdr:from>
    <xdr:to>
      <xdr:col>72</xdr:col>
      <xdr:colOff>38100</xdr:colOff>
      <xdr:row>99</xdr:row>
      <xdr:rowOff>2907</xdr:rowOff>
    </xdr:to>
    <xdr:sp macro="" textlink="">
      <xdr:nvSpPr>
        <xdr:cNvPr id="718" name="楕円 717"/>
        <xdr:cNvSpPr/>
      </xdr:nvSpPr>
      <xdr:spPr>
        <a:xfrm>
          <a:off x="13652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165484</xdr:rowOff>
    </xdr:from>
    <xdr:ext cx="534377" cy="259045"/>
    <xdr:sp macro="" textlink="">
      <xdr:nvSpPr>
        <xdr:cNvPr id="719" name="テキスト ボックス 718"/>
        <xdr:cNvSpPr txBox="1"/>
      </xdr:nvSpPr>
      <xdr:spPr>
        <a:xfrm>
          <a:off x="13436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70834</xdr:rowOff>
    </xdr:from>
    <xdr:to>
      <xdr:col>67</xdr:col>
      <xdr:colOff>101600</xdr:colOff>
      <xdr:row>99</xdr:row>
      <xdr:rowOff>984</xdr:rowOff>
    </xdr:to>
    <xdr:sp macro="" textlink="">
      <xdr:nvSpPr>
        <xdr:cNvPr id="720" name="楕円 719"/>
        <xdr:cNvSpPr/>
      </xdr:nvSpPr>
      <xdr:spPr>
        <a:xfrm>
          <a:off x="12763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163561</xdr:rowOff>
    </xdr:from>
    <xdr:ext cx="534377" cy="259045"/>
    <xdr:sp macro="" textlink="">
      <xdr:nvSpPr>
        <xdr:cNvPr id="721" name="テキスト ボックス 720"/>
        <xdr:cNvSpPr txBox="1"/>
      </xdr:nvSpPr>
      <xdr:spPr>
        <a:xfrm>
          <a:off x="12547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総務費は、前年度に比べ</a:t>
          </a:r>
          <a:r>
            <a:rPr kumimoji="1" lang="en-US" altLang="ja-JP" sz="1300">
              <a:latin typeface="ＭＳ Ｐゴシック" panose="020B0600070205080204" pitchFamily="50" charset="-128"/>
              <a:ea typeface="ＭＳ Ｐゴシック" panose="020B0600070205080204" pitchFamily="50" charset="-128"/>
            </a:rPr>
            <a:t>107,781</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48,538</a:t>
          </a:r>
          <a:r>
            <a:rPr kumimoji="1" lang="ja-JP" altLang="en-US" sz="1300">
              <a:latin typeface="ＭＳ Ｐゴシック" panose="020B0600070205080204" pitchFamily="50" charset="-128"/>
              <a:ea typeface="ＭＳ Ｐゴシック" panose="020B0600070205080204" pitchFamily="50" charset="-128"/>
            </a:rPr>
            <a:t>円下回ることとなった。増額の主な要因は、特別定額給付金給付事業によるものである。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教育費は、前年度に比べ</a:t>
          </a:r>
          <a:r>
            <a:rPr kumimoji="1" lang="en-US" altLang="ja-JP" sz="1300">
              <a:latin typeface="ＭＳ Ｐゴシック" panose="020B0600070205080204" pitchFamily="50" charset="-128"/>
              <a:ea typeface="ＭＳ Ｐゴシック" panose="020B0600070205080204" pitchFamily="50" charset="-128"/>
            </a:rPr>
            <a:t>16,202</a:t>
          </a:r>
          <a:r>
            <a:rPr kumimoji="1" lang="ja-JP" altLang="en-US" sz="1300">
              <a:latin typeface="ＭＳ Ｐゴシック" panose="020B0600070205080204" pitchFamily="50" charset="-128"/>
              <a:ea typeface="ＭＳ Ｐゴシック" panose="020B0600070205080204" pitchFamily="50" charset="-128"/>
            </a:rPr>
            <a:t>円減額、類似団体平均を</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円上回ることとなった。減額の主な要因は、給食ｾﾝﾀｰ整備事業及び利南運動広場整備事業が完了し、普通建設事業費が減額となったためである。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財政調整基金残高は、前年度と比較して</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百万円の増額となった。これは、新型コロナウイルス感染症の影響により、イベントをはじめとする一部の事業が中止となったためである。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実質収支は前年度と比べ</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ポイント増となり、実質単年度収支についても</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今後は、新型コロナウィルス感染症の状況及び国政の動向を注視しつつ、安定した財政運営を行うための財源確保に努める。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一般会計にあっては、厳正な税収の確保と各種交付金の有効活用に努めた。歳出にあっては、公債費の減など計画的な財政運営に努めることで、これまでどおり黒字となった。</a:t>
          </a:r>
        </a:p>
        <a:p>
          <a:r>
            <a:rPr kumimoji="1" lang="ja-JP" altLang="en-US" sz="1400">
              <a:latin typeface="ＭＳ ゴシック" pitchFamily="49" charset="-128"/>
              <a:ea typeface="ＭＳ ゴシック" pitchFamily="49" charset="-128"/>
            </a:rPr>
            <a:t>　介護保険特別会計においては、決算剰余金を基金に積み立てたことから黒字額が減少したものの、公営企業会計等においては、下水道事業の法適化を行うなど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6" zoomScaleNormal="86" workbookViewId="0">
      <selection activeCell="W39" sqref="W39:AK3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29748090</v>
      </c>
      <c r="BO4" s="464"/>
      <c r="BP4" s="464"/>
      <c r="BQ4" s="464"/>
      <c r="BR4" s="464"/>
      <c r="BS4" s="464"/>
      <c r="BT4" s="464"/>
      <c r="BU4" s="465"/>
      <c r="BV4" s="463">
        <v>24848158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4.8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28613972</v>
      </c>
      <c r="BO5" s="469"/>
      <c r="BP5" s="469"/>
      <c r="BQ5" s="469"/>
      <c r="BR5" s="469"/>
      <c r="BS5" s="469"/>
      <c r="BT5" s="469"/>
      <c r="BU5" s="470"/>
      <c r="BV5" s="468">
        <v>23824625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97.6</v>
      </c>
      <c r="CU5" s="439"/>
      <c r="CV5" s="439"/>
      <c r="CW5" s="439"/>
      <c r="CX5" s="439"/>
      <c r="CY5" s="439"/>
      <c r="CZ5" s="439"/>
      <c r="DA5" s="440"/>
      <c r="DB5" s="438">
        <v>97.2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1134118</v>
      </c>
      <c r="BO6" s="469"/>
      <c r="BP6" s="469"/>
      <c r="BQ6" s="469"/>
      <c r="BR6" s="469"/>
      <c r="BS6" s="469"/>
      <c r="BT6" s="469"/>
      <c r="BU6" s="470"/>
      <c r="BV6" s="468">
        <v>1023533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102.1</v>
      </c>
      <c r="CU6" s="622"/>
      <c r="CV6" s="622"/>
      <c r="CW6" s="622"/>
      <c r="CX6" s="622"/>
      <c r="CY6" s="622"/>
      <c r="CZ6" s="622"/>
      <c r="DA6" s="623"/>
      <c r="DB6" s="621">
        <v>101.7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332074</v>
      </c>
      <c r="BO7" s="469"/>
      <c r="BP7" s="469"/>
      <c r="BQ7" s="469"/>
      <c r="BR7" s="469"/>
      <c r="BS7" s="469"/>
      <c r="BT7" s="469"/>
      <c r="BU7" s="470"/>
      <c r="BV7" s="468">
        <v>363326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13942113</v>
      </c>
      <c r="CU7" s="469"/>
      <c r="CV7" s="469"/>
      <c r="CW7" s="469"/>
      <c r="CX7" s="469"/>
      <c r="CY7" s="469"/>
      <c r="CZ7" s="469"/>
      <c r="DA7" s="470"/>
      <c r="DB7" s="468">
        <v>13652331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802044</v>
      </c>
      <c r="BO8" s="469"/>
      <c r="BP8" s="469"/>
      <c r="BQ8" s="469"/>
      <c r="BR8" s="469"/>
      <c r="BS8" s="469"/>
      <c r="BT8" s="469"/>
      <c r="BU8" s="470"/>
      <c r="BV8" s="468">
        <v>660207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0.52</v>
      </c>
      <c r="CU8" s="582"/>
      <c r="CV8" s="582"/>
      <c r="CW8" s="582"/>
      <c r="CX8" s="582"/>
      <c r="CY8" s="582"/>
      <c r="CZ8" s="582"/>
      <c r="DA8" s="583"/>
      <c r="DB8" s="581">
        <v>0.52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45337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141837</v>
      </c>
      <c r="BO9" s="469"/>
      <c r="BP9" s="469"/>
      <c r="BQ9" s="469"/>
      <c r="BR9" s="469"/>
      <c r="BS9" s="469"/>
      <c r="BT9" s="469"/>
      <c r="BU9" s="470"/>
      <c r="BV9" s="468">
        <v>87100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48676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969</v>
      </c>
      <c r="BO10" s="469"/>
      <c r="BP10" s="469"/>
      <c r="BQ10" s="469"/>
      <c r="BR10" s="469"/>
      <c r="BS10" s="469"/>
      <c r="BT10" s="469"/>
      <c r="BU10" s="470"/>
      <c r="BV10" s="468">
        <v>1064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46673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62257</v>
      </c>
      <c r="BO12" s="469"/>
      <c r="BP12" s="469"/>
      <c r="BQ12" s="469"/>
      <c r="BR12" s="469"/>
      <c r="BS12" s="469"/>
      <c r="BT12" s="469"/>
      <c r="BU12" s="470"/>
      <c r="BV12" s="468">
        <v>428873</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46014</v>
      </c>
      <c r="S13" s="572"/>
      <c r="T13" s="572"/>
      <c r="U13" s="572"/>
      <c r="V13" s="573"/>
      <c r="W13" s="559" t="s">
        <v>140</v>
      </c>
      <c r="X13" s="481"/>
      <c r="Y13" s="481"/>
      <c r="Z13" s="481"/>
      <c r="AA13" s="481"/>
      <c r="AB13" s="482"/>
      <c r="AC13" s="444">
        <v>2951</v>
      </c>
      <c r="AD13" s="445"/>
      <c r="AE13" s="445"/>
      <c r="AF13" s="445"/>
      <c r="AG13" s="446"/>
      <c r="AH13" s="444">
        <v>2955</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80549</v>
      </c>
      <c r="BO13" s="469"/>
      <c r="BP13" s="469"/>
      <c r="BQ13" s="469"/>
      <c r="BR13" s="469"/>
      <c r="BS13" s="469"/>
      <c r="BT13" s="469"/>
      <c r="BU13" s="470"/>
      <c r="BV13" s="468">
        <v>-340709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7.6</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47381</v>
      </c>
      <c r="S14" s="572"/>
      <c r="T14" s="572"/>
      <c r="U14" s="572"/>
      <c r="V14" s="573"/>
      <c r="W14" s="574"/>
      <c r="X14" s="484"/>
      <c r="Y14" s="484"/>
      <c r="Z14" s="484"/>
      <c r="AA14" s="484"/>
      <c r="AB14" s="485"/>
      <c r="AC14" s="564">
        <v>12.2</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79.8</v>
      </c>
      <c r="CU14" s="576"/>
      <c r="CV14" s="576"/>
      <c r="CW14" s="576"/>
      <c r="CX14" s="576"/>
      <c r="CY14" s="576"/>
      <c r="CZ14" s="576"/>
      <c r="DA14" s="577"/>
      <c r="DB14" s="575">
        <v>85.6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46770</v>
      </c>
      <c r="S15" s="572"/>
      <c r="T15" s="572"/>
      <c r="U15" s="572"/>
      <c r="V15" s="573"/>
      <c r="W15" s="559" t="s">
        <v>146</v>
      </c>
      <c r="X15" s="481"/>
      <c r="Y15" s="481"/>
      <c r="Z15" s="481"/>
      <c r="AA15" s="481"/>
      <c r="AB15" s="482"/>
      <c r="AC15" s="444">
        <v>6037</v>
      </c>
      <c r="AD15" s="445"/>
      <c r="AE15" s="445"/>
      <c r="AF15" s="445"/>
      <c r="AG15" s="446"/>
      <c r="AH15" s="444">
        <v>6256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6130851</v>
      </c>
      <c r="BO15" s="464"/>
      <c r="BP15" s="464"/>
      <c r="BQ15" s="464"/>
      <c r="BR15" s="464"/>
      <c r="BS15" s="464"/>
      <c r="BT15" s="464"/>
      <c r="BU15" s="465"/>
      <c r="BV15" s="463">
        <v>5868042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25</v>
      </c>
      <c r="AD16" s="565"/>
      <c r="AE16" s="565"/>
      <c r="AF16" s="565"/>
      <c r="AG16" s="566"/>
      <c r="AH16" s="564">
        <v>25.6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11736447</v>
      </c>
      <c r="BO16" s="469"/>
      <c r="BP16" s="469"/>
      <c r="BQ16" s="469"/>
      <c r="BR16" s="469"/>
      <c r="BS16" s="469"/>
      <c r="BT16" s="469"/>
      <c r="BU16" s="470"/>
      <c r="BV16" s="468">
        <v>11376148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15137</v>
      </c>
      <c r="AD17" s="445"/>
      <c r="AE17" s="445"/>
      <c r="AF17" s="445"/>
      <c r="AG17" s="446"/>
      <c r="AH17" s="444">
        <v>15183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7734670</v>
      </c>
      <c r="BO17" s="469"/>
      <c r="BP17" s="469"/>
      <c r="BQ17" s="469"/>
      <c r="BR17" s="469"/>
      <c r="BS17" s="469"/>
      <c r="BT17" s="469"/>
      <c r="BU17" s="470"/>
      <c r="BV17" s="468">
        <v>7450687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443.46</v>
      </c>
      <c r="M18" s="533"/>
      <c r="N18" s="533"/>
      <c r="O18" s="533"/>
      <c r="P18" s="533"/>
      <c r="Q18" s="533"/>
      <c r="R18" s="534"/>
      <c r="S18" s="534"/>
      <c r="T18" s="534"/>
      <c r="U18" s="534"/>
      <c r="V18" s="535"/>
      <c r="W18" s="549"/>
      <c r="X18" s="550"/>
      <c r="Y18" s="550"/>
      <c r="Z18" s="550"/>
      <c r="AA18" s="550"/>
      <c r="AB18" s="560"/>
      <c r="AC18" s="432">
        <v>62.7</v>
      </c>
      <c r="AD18" s="433"/>
      <c r="AE18" s="433"/>
      <c r="AF18" s="433"/>
      <c r="AG18" s="536"/>
      <c r="AH18" s="432">
        <v>62.2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13672059</v>
      </c>
      <c r="BO18" s="469"/>
      <c r="BP18" s="469"/>
      <c r="BQ18" s="469"/>
      <c r="BR18" s="469"/>
      <c r="BS18" s="469"/>
      <c r="BT18" s="469"/>
      <c r="BU18" s="470"/>
      <c r="BV18" s="468">
        <v>13525322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102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16386117</v>
      </c>
      <c r="BO19" s="469"/>
      <c r="BP19" s="469"/>
      <c r="BQ19" s="469"/>
      <c r="BR19" s="469"/>
      <c r="BS19" s="469"/>
      <c r="BT19" s="469"/>
      <c r="BU19" s="470"/>
      <c r="BV19" s="468">
        <v>15604165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18853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28229242</v>
      </c>
      <c r="BO23" s="469"/>
      <c r="BP23" s="469"/>
      <c r="BQ23" s="469"/>
      <c r="BR23" s="469"/>
      <c r="BS23" s="469"/>
      <c r="BT23" s="469"/>
      <c r="BU23" s="470"/>
      <c r="BV23" s="468">
        <v>27425140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7150</v>
      </c>
      <c r="R24" s="445"/>
      <c r="S24" s="445"/>
      <c r="T24" s="445"/>
      <c r="U24" s="445"/>
      <c r="V24" s="446"/>
      <c r="W24" s="510"/>
      <c r="X24" s="501"/>
      <c r="Y24" s="502"/>
      <c r="Z24" s="441" t="s">
        <v>170</v>
      </c>
      <c r="AA24" s="442"/>
      <c r="AB24" s="442"/>
      <c r="AC24" s="442"/>
      <c r="AD24" s="442"/>
      <c r="AE24" s="442"/>
      <c r="AF24" s="442"/>
      <c r="AG24" s="443"/>
      <c r="AH24" s="444">
        <v>348</v>
      </c>
      <c r="AI24" s="445"/>
      <c r="AJ24" s="445"/>
      <c r="AK24" s="445"/>
      <c r="AL24" s="446"/>
      <c r="AM24" s="444">
        <v>1136220</v>
      </c>
      <c r="AN24" s="445"/>
      <c r="AO24" s="445"/>
      <c r="AP24" s="445"/>
      <c r="AQ24" s="445"/>
      <c r="AR24" s="446"/>
      <c r="AS24" s="444">
        <v>3265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24612499</v>
      </c>
      <c r="BO24" s="469"/>
      <c r="BP24" s="469"/>
      <c r="BQ24" s="469"/>
      <c r="BR24" s="469"/>
      <c r="BS24" s="469"/>
      <c r="BT24" s="469"/>
      <c r="BU24" s="470"/>
      <c r="BV24" s="468">
        <v>23626805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6060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967558</v>
      </c>
      <c r="BO25" s="464"/>
      <c r="BP25" s="464"/>
      <c r="BQ25" s="464"/>
      <c r="BR25" s="464"/>
      <c r="BS25" s="464"/>
      <c r="BT25" s="464"/>
      <c r="BU25" s="465"/>
      <c r="BV25" s="463">
        <v>1246220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5670</v>
      </c>
      <c r="R26" s="445"/>
      <c r="S26" s="445"/>
      <c r="T26" s="445"/>
      <c r="U26" s="445"/>
      <c r="V26" s="446"/>
      <c r="W26" s="510"/>
      <c r="X26" s="501"/>
      <c r="Y26" s="502"/>
      <c r="Z26" s="441" t="s">
        <v>176</v>
      </c>
      <c r="AA26" s="523"/>
      <c r="AB26" s="523"/>
      <c r="AC26" s="523"/>
      <c r="AD26" s="523"/>
      <c r="AE26" s="523"/>
      <c r="AF26" s="523"/>
      <c r="AG26" s="524"/>
      <c r="AH26" s="444">
        <v>19</v>
      </c>
      <c r="AI26" s="445"/>
      <c r="AJ26" s="445"/>
      <c r="AK26" s="445"/>
      <c r="AL26" s="446"/>
      <c r="AM26" s="444">
        <v>62130</v>
      </c>
      <c r="AN26" s="445"/>
      <c r="AO26" s="445"/>
      <c r="AP26" s="445"/>
      <c r="AQ26" s="445"/>
      <c r="AR26" s="446"/>
      <c r="AS26" s="444">
        <v>3270</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4260</v>
      </c>
      <c r="R27" s="445"/>
      <c r="S27" s="445"/>
      <c r="T27" s="445"/>
      <c r="U27" s="445"/>
      <c r="V27" s="446"/>
      <c r="W27" s="510"/>
      <c r="X27" s="501"/>
      <c r="Y27" s="502"/>
      <c r="Z27" s="441" t="s">
        <v>179</v>
      </c>
      <c r="AA27" s="442"/>
      <c r="AB27" s="442"/>
      <c r="AC27" s="442"/>
      <c r="AD27" s="442"/>
      <c r="AE27" s="442"/>
      <c r="AF27" s="442"/>
      <c r="AG27" s="443"/>
      <c r="AH27" s="444">
        <v>8</v>
      </c>
      <c r="AI27" s="445"/>
      <c r="AJ27" s="445"/>
      <c r="AK27" s="445"/>
      <c r="AL27" s="446"/>
      <c r="AM27" s="444">
        <v>24818</v>
      </c>
      <c r="AN27" s="445"/>
      <c r="AO27" s="445"/>
      <c r="AP27" s="445"/>
      <c r="AQ27" s="445"/>
      <c r="AR27" s="446"/>
      <c r="AS27" s="444">
        <v>3102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319924</v>
      </c>
      <c r="BO27" s="472"/>
      <c r="BP27" s="472"/>
      <c r="BQ27" s="472"/>
      <c r="BR27" s="472"/>
      <c r="BS27" s="472"/>
      <c r="BT27" s="472"/>
      <c r="BU27" s="473"/>
      <c r="BV27" s="471">
        <v>319924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3590</v>
      </c>
      <c r="R28" s="445"/>
      <c r="S28" s="445"/>
      <c r="T28" s="445"/>
      <c r="U28" s="445"/>
      <c r="V28" s="446"/>
      <c r="W28" s="510"/>
      <c r="X28" s="501"/>
      <c r="Y28" s="502"/>
      <c r="Z28" s="441" t="s">
        <v>182</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3285886</v>
      </c>
      <c r="BO28" s="464"/>
      <c r="BP28" s="464"/>
      <c r="BQ28" s="464"/>
      <c r="BR28" s="464"/>
      <c r="BS28" s="464"/>
      <c r="BT28" s="464"/>
      <c r="BU28" s="465"/>
      <c r="BV28" s="463">
        <v>3007174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18</v>
      </c>
      <c r="M29" s="445"/>
      <c r="N29" s="445"/>
      <c r="O29" s="445"/>
      <c r="P29" s="446"/>
      <c r="Q29" s="444">
        <v>3390</v>
      </c>
      <c r="R29" s="445"/>
      <c r="S29" s="445"/>
      <c r="T29" s="445"/>
      <c r="U29" s="445"/>
      <c r="V29" s="446"/>
      <c r="W29" s="511"/>
      <c r="X29" s="512"/>
      <c r="Y29" s="513"/>
      <c r="Z29" s="441" t="s">
        <v>185</v>
      </c>
      <c r="AA29" s="442"/>
      <c r="AB29" s="442"/>
      <c r="AC29" s="442"/>
      <c r="AD29" s="442"/>
      <c r="AE29" s="442"/>
      <c r="AF29" s="442"/>
      <c r="AG29" s="443"/>
      <c r="AH29" s="444">
        <v>356</v>
      </c>
      <c r="AI29" s="445"/>
      <c r="AJ29" s="445"/>
      <c r="AK29" s="445"/>
      <c r="AL29" s="446"/>
      <c r="AM29" s="444">
        <v>1161038</v>
      </c>
      <c r="AN29" s="445"/>
      <c r="AO29" s="445"/>
      <c r="AP29" s="445"/>
      <c r="AQ29" s="445"/>
      <c r="AR29" s="446"/>
      <c r="AS29" s="444">
        <v>3261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39037</v>
      </c>
      <c r="BO29" s="469"/>
      <c r="BP29" s="469"/>
      <c r="BQ29" s="469"/>
      <c r="BR29" s="469"/>
      <c r="BS29" s="469"/>
      <c r="BT29" s="469"/>
      <c r="BU29" s="470"/>
      <c r="BV29" s="468">
        <v>39034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949752</v>
      </c>
      <c r="BO30" s="472"/>
      <c r="BP30" s="472"/>
      <c r="BQ30" s="472"/>
      <c r="BR30" s="472"/>
      <c r="BS30" s="472"/>
      <c r="BT30" s="472"/>
      <c r="BU30" s="473"/>
      <c r="BV30" s="471">
        <v>1226610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利根沼田広域市町村圏振興整備組合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玉原東急リゾート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電気事業特別会計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沼田市外二箇村清掃施設組合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利根町振興公社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利根東部衛生施設組合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白沢振興公社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利根沼田学校組合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沼田市土地開発公社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群馬県市町村会館管理組合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群馬県後期高齢者医療広域連合（一般会計）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群馬県後期高齢者医療広域連合（事業会計）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qv17lUhSqaM6GlKhP50ls+8qaDV/QgqyxCXwl/amWoR0K9r0sYzKMcPaHx0ElPmAHiIBLk8d/9kI8anvun9XQA==" saltValue="TRaKSyMlbcbr/48ZcAOD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569</v>
      </c>
      <c r="D34" s="1250"/>
      <c r="E34" s="1251"/>
      <c r="F34" s="32">
        <v>5.63</v>
      </c>
      <c r="G34" s="33">
        <v>6.53</v>
      </c>
      <c r="H34" s="33">
        <v>7.15</v>
      </c>
      <c r="I34" s="33">
        <v>7.5</v>
      </c>
      <c r="J34" s="34">
        <v>7.37</v>
      </c>
      <c r="K34" s="22"/>
      <c r="L34" s="22"/>
      <c r="M34" s="22"/>
      <c r="N34" s="22"/>
      <c r="O34" s="22"/>
      <c r="P34" s="22"/>
    </row>
    <row r="35" spans="1:16" ht="39" customHeight="1">
      <c r="A35" s="22"/>
      <c r="B35" s="35"/>
      <c r="C35" s="1244" t="s">
        <v>570</v>
      </c>
      <c r="D35" s="1245"/>
      <c r="E35" s="1246"/>
      <c r="F35" s="36">
        <v>4.78</v>
      </c>
      <c r="G35" s="37">
        <v>4.54</v>
      </c>
      <c r="H35" s="37">
        <v>4.13</v>
      </c>
      <c r="I35" s="37">
        <v>4.83</v>
      </c>
      <c r="J35" s="38">
        <v>5.75</v>
      </c>
      <c r="K35" s="22"/>
      <c r="L35" s="22"/>
      <c r="M35" s="22"/>
      <c r="N35" s="22"/>
      <c r="O35" s="22"/>
      <c r="P35" s="22"/>
    </row>
    <row r="36" spans="1:16" ht="39" customHeight="1">
      <c r="A36" s="22"/>
      <c r="B36" s="35"/>
      <c r="C36" s="1244" t="s">
        <v>571</v>
      </c>
      <c r="D36" s="1245"/>
      <c r="E36" s="1246"/>
      <c r="F36" s="36" t="s">
        <v>519</v>
      </c>
      <c r="G36" s="37" t="s">
        <v>519</v>
      </c>
      <c r="H36" s="37" t="s">
        <v>519</v>
      </c>
      <c r="I36" s="37" t="s">
        <v>519</v>
      </c>
      <c r="J36" s="38">
        <v>0.59</v>
      </c>
      <c r="K36" s="22"/>
      <c r="L36" s="22"/>
      <c r="M36" s="22"/>
      <c r="N36" s="22"/>
      <c r="O36" s="22"/>
      <c r="P36" s="22"/>
    </row>
    <row r="37" spans="1:16" ht="39" customHeight="1">
      <c r="A37" s="22"/>
      <c r="B37" s="35"/>
      <c r="C37" s="1244" t="s">
        <v>572</v>
      </c>
      <c r="D37" s="1245"/>
      <c r="E37" s="1246"/>
      <c r="F37" s="36">
        <v>0</v>
      </c>
      <c r="G37" s="37">
        <v>0</v>
      </c>
      <c r="H37" s="37">
        <v>0</v>
      </c>
      <c r="I37" s="37">
        <v>0</v>
      </c>
      <c r="J37" s="38">
        <v>0.3</v>
      </c>
      <c r="K37" s="22"/>
      <c r="L37" s="22"/>
      <c r="M37" s="22"/>
      <c r="N37" s="22"/>
      <c r="O37" s="22"/>
      <c r="P37" s="22"/>
    </row>
    <row r="38" spans="1:16" ht="39" customHeight="1">
      <c r="A38" s="22"/>
      <c r="B38" s="35"/>
      <c r="C38" s="1244" t="s">
        <v>573</v>
      </c>
      <c r="D38" s="1245"/>
      <c r="E38" s="1246"/>
      <c r="F38" s="36">
        <v>0.06</v>
      </c>
      <c r="G38" s="37">
        <v>0.01</v>
      </c>
      <c r="H38" s="37">
        <v>0.1</v>
      </c>
      <c r="I38" s="37">
        <v>0.36</v>
      </c>
      <c r="J38" s="38">
        <v>0.28999999999999998</v>
      </c>
      <c r="K38" s="22"/>
      <c r="L38" s="22"/>
      <c r="M38" s="22"/>
      <c r="N38" s="22"/>
      <c r="O38" s="22"/>
      <c r="P38" s="22"/>
    </row>
    <row r="39" spans="1:16" ht="39" customHeight="1">
      <c r="A39" s="22"/>
      <c r="B39" s="35"/>
      <c r="C39" s="1244" t="s">
        <v>574</v>
      </c>
      <c r="D39" s="1245"/>
      <c r="E39" s="1246"/>
      <c r="F39" s="36">
        <v>0</v>
      </c>
      <c r="G39" s="37">
        <v>0.01</v>
      </c>
      <c r="H39" s="37">
        <v>0</v>
      </c>
      <c r="I39" s="37">
        <v>0</v>
      </c>
      <c r="J39" s="38">
        <v>0.04</v>
      </c>
      <c r="K39" s="22"/>
      <c r="L39" s="22"/>
      <c r="M39" s="22"/>
      <c r="N39" s="22"/>
      <c r="O39" s="22"/>
      <c r="P39" s="22"/>
    </row>
    <row r="40" spans="1:16" ht="39" customHeight="1">
      <c r="A40" s="22"/>
      <c r="B40" s="35"/>
      <c r="C40" s="1244" t="s">
        <v>575</v>
      </c>
      <c r="D40" s="1245"/>
      <c r="E40" s="1246"/>
      <c r="F40" s="36">
        <v>1.05</v>
      </c>
      <c r="G40" s="37">
        <v>1.01</v>
      </c>
      <c r="H40" s="37">
        <v>1.37</v>
      </c>
      <c r="I40" s="37">
        <v>0.18</v>
      </c>
      <c r="J40" s="38">
        <v>0.01</v>
      </c>
      <c r="K40" s="22"/>
      <c r="L40" s="22"/>
      <c r="M40" s="22"/>
      <c r="N40" s="22"/>
      <c r="O40" s="22"/>
      <c r="P40" s="22"/>
    </row>
    <row r="41" spans="1:16" ht="39" customHeight="1">
      <c r="A41" s="22"/>
      <c r="B41" s="35"/>
      <c r="C41" s="1244" t="s">
        <v>576</v>
      </c>
      <c r="D41" s="1245"/>
      <c r="E41" s="1246"/>
      <c r="F41" s="36">
        <v>0</v>
      </c>
      <c r="G41" s="37">
        <v>0</v>
      </c>
      <c r="H41" s="37">
        <v>0</v>
      </c>
      <c r="I41" s="37">
        <v>0</v>
      </c>
      <c r="J41" s="38">
        <v>0</v>
      </c>
      <c r="K41" s="22"/>
      <c r="L41" s="22"/>
      <c r="M41" s="22"/>
      <c r="N41" s="22"/>
      <c r="O41" s="22"/>
      <c r="P41" s="22"/>
    </row>
    <row r="42" spans="1:16" ht="39" customHeight="1">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578</v>
      </c>
      <c r="D43" s="1248"/>
      <c r="E43" s="1249"/>
      <c r="F43" s="41">
        <v>0</v>
      </c>
      <c r="G43" s="42">
        <v>0</v>
      </c>
      <c r="H43" s="42">
        <v>0</v>
      </c>
      <c r="I43" s="42">
        <v>0.21</v>
      </c>
      <c r="J43" s="43" t="s">
        <v>519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j1QpUvNu22Rc9Igb4BA6IS4mKG4/GoD8RYCnf29GRWPDolNTNLFE5yz6Wjc0w4cCSbKRwg8YcYy9JlEym61YQ==" saltValue="F+IHO+jQ1NNzTZVBvVm3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O57" sqref="O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10</v>
      </c>
      <c r="C45" s="1271"/>
      <c r="D45" s="58"/>
      <c r="E45" s="1276" t="s">
        <v>11</v>
      </c>
      <c r="F45" s="1276"/>
      <c r="G45" s="1276"/>
      <c r="H45" s="1276"/>
      <c r="I45" s="1276"/>
      <c r="J45" s="1277"/>
      <c r="K45" s="59">
        <v>2262</v>
      </c>
      <c r="L45" s="60">
        <v>2203</v>
      </c>
      <c r="M45" s="60">
        <v>2129</v>
      </c>
      <c r="N45" s="60">
        <v>2131</v>
      </c>
      <c r="O45" s="61">
        <v>2032</v>
      </c>
      <c r="P45" s="48"/>
      <c r="Q45" s="48"/>
      <c r="R45" s="48"/>
      <c r="S45" s="48"/>
      <c r="T45" s="48"/>
      <c r="U45" s="48"/>
    </row>
    <row r="46" spans="1:21" ht="30.75" customHeight="1">
      <c r="A46" s="48"/>
      <c r="B46" s="1272"/>
      <c r="C46" s="1273"/>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14</v>
      </c>
      <c r="F48" s="1254"/>
      <c r="G48" s="1254"/>
      <c r="H48" s="1254"/>
      <c r="I48" s="1254"/>
      <c r="J48" s="1255"/>
      <c r="K48" s="63">
        <v>898</v>
      </c>
      <c r="L48" s="64">
        <v>862</v>
      </c>
      <c r="M48" s="64">
        <v>863</v>
      </c>
      <c r="N48" s="64">
        <v>815</v>
      </c>
      <c r="O48" s="65">
        <v>808</v>
      </c>
      <c r="P48" s="48"/>
      <c r="Q48" s="48"/>
      <c r="R48" s="48"/>
      <c r="S48" s="48"/>
      <c r="T48" s="48"/>
      <c r="U48" s="48"/>
    </row>
    <row r="49" spans="1:21" ht="30.75" customHeight="1">
      <c r="A49" s="48"/>
      <c r="B49" s="1272"/>
      <c r="C49" s="1273"/>
      <c r="D49" s="62"/>
      <c r="E49" s="1254" t="s">
        <v>15</v>
      </c>
      <c r="F49" s="1254"/>
      <c r="G49" s="1254"/>
      <c r="H49" s="1254"/>
      <c r="I49" s="1254"/>
      <c r="J49" s="1255"/>
      <c r="K49" s="63">
        <v>24</v>
      </c>
      <c r="L49" s="64">
        <v>27</v>
      </c>
      <c r="M49" s="64">
        <v>25</v>
      </c>
      <c r="N49" s="64">
        <v>33</v>
      </c>
      <c r="O49" s="65">
        <v>39</v>
      </c>
      <c r="P49" s="48"/>
      <c r="Q49" s="48"/>
      <c r="R49" s="48"/>
      <c r="S49" s="48"/>
      <c r="T49" s="48"/>
      <c r="U49" s="48"/>
    </row>
    <row r="50" spans="1:21" ht="30.75" customHeight="1">
      <c r="A50" s="48"/>
      <c r="B50" s="1272"/>
      <c r="C50" s="1273"/>
      <c r="D50" s="62"/>
      <c r="E50" s="1254" t="s">
        <v>16</v>
      </c>
      <c r="F50" s="1254"/>
      <c r="G50" s="1254"/>
      <c r="H50" s="1254"/>
      <c r="I50" s="1254"/>
      <c r="J50" s="1255"/>
      <c r="K50" s="63">
        <v>268</v>
      </c>
      <c r="L50" s="64">
        <v>268</v>
      </c>
      <c r="M50" s="64">
        <v>268</v>
      </c>
      <c r="N50" s="64">
        <v>5</v>
      </c>
      <c r="O50" s="65">
        <v>5</v>
      </c>
      <c r="P50" s="48"/>
      <c r="Q50" s="48"/>
      <c r="R50" s="48"/>
      <c r="S50" s="48"/>
      <c r="T50" s="48"/>
      <c r="U50" s="48"/>
    </row>
    <row r="51" spans="1:21" ht="30.75" customHeight="1">
      <c r="A51" s="48"/>
      <c r="B51" s="1274"/>
      <c r="C51" s="1275"/>
      <c r="D51" s="66"/>
      <c r="E51" s="1254" t="s">
        <v>17</v>
      </c>
      <c r="F51" s="1254"/>
      <c r="G51" s="1254"/>
      <c r="H51" s="1254"/>
      <c r="I51" s="1254"/>
      <c r="J51" s="1255"/>
      <c r="K51" s="63" t="s">
        <v>519</v>
      </c>
      <c r="L51" s="64">
        <v>0</v>
      </c>
      <c r="M51" s="64">
        <v>0</v>
      </c>
      <c r="N51" s="64" t="s">
        <v>519</v>
      </c>
      <c r="O51" s="65" t="s">
        <v>519</v>
      </c>
      <c r="P51" s="48"/>
      <c r="Q51" s="48"/>
      <c r="R51" s="48"/>
      <c r="S51" s="48"/>
      <c r="T51" s="48"/>
      <c r="U51" s="48"/>
    </row>
    <row r="52" spans="1:21" ht="30.75" customHeight="1">
      <c r="A52" s="48"/>
      <c r="B52" s="1252" t="s">
        <v>18</v>
      </c>
      <c r="C52" s="1253"/>
      <c r="D52" s="66"/>
      <c r="E52" s="1254" t="s">
        <v>19</v>
      </c>
      <c r="F52" s="1254"/>
      <c r="G52" s="1254"/>
      <c r="H52" s="1254"/>
      <c r="I52" s="1254"/>
      <c r="J52" s="1255"/>
      <c r="K52" s="63">
        <v>2338</v>
      </c>
      <c r="L52" s="64">
        <v>2254</v>
      </c>
      <c r="M52" s="64">
        <v>2214</v>
      </c>
      <c r="N52" s="64">
        <v>2153</v>
      </c>
      <c r="O52" s="65">
        <v>2082</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1114</v>
      </c>
      <c r="L53" s="69">
        <v>1106</v>
      </c>
      <c r="M53" s="69">
        <v>1071</v>
      </c>
      <c r="N53" s="69">
        <v>831</v>
      </c>
      <c r="O53" s="70">
        <v>802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p8DMTVyLZzi2foxkJOakpDJUd6muzK0b6MF4Z/CQgoZEwVCrQ0JsNnITKjwd8f3kSROVgsz7hq1j69fXvrUQ==" saltValue="utNcUU6u0JjESfkNp8QJ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O39" sqref="O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90" t="s">
        <v>29</v>
      </c>
      <c r="C41" s="1291"/>
      <c r="D41" s="102"/>
      <c r="E41" s="1292" t="s">
        <v>30</v>
      </c>
      <c r="F41" s="1292"/>
      <c r="G41" s="1292"/>
      <c r="H41" s="1293"/>
      <c r="I41" s="103">
        <v>19683</v>
      </c>
      <c r="J41" s="104">
        <v>21255</v>
      </c>
      <c r="K41" s="104">
        <v>25647</v>
      </c>
      <c r="L41" s="104">
        <v>27336</v>
      </c>
      <c r="M41" s="105">
        <v>28229</v>
      </c>
    </row>
    <row r="42" spans="2:13" ht="27.75" customHeight="1">
      <c r="B42" s="1280"/>
      <c r="C42" s="1281"/>
      <c r="D42" s="106"/>
      <c r="E42" s="1284" t="s">
        <v>31</v>
      </c>
      <c r="F42" s="1284"/>
      <c r="G42" s="1284"/>
      <c r="H42" s="1285"/>
      <c r="I42" s="107">
        <v>532</v>
      </c>
      <c r="J42" s="108">
        <v>276</v>
      </c>
      <c r="K42" s="108">
        <v>15</v>
      </c>
      <c r="L42" s="108">
        <v>9</v>
      </c>
      <c r="M42" s="109">
        <v>5</v>
      </c>
    </row>
    <row r="43" spans="2:13" ht="27.75" customHeight="1">
      <c r="B43" s="1280"/>
      <c r="C43" s="1281"/>
      <c r="D43" s="106"/>
      <c r="E43" s="1284" t="s">
        <v>32</v>
      </c>
      <c r="F43" s="1284"/>
      <c r="G43" s="1284"/>
      <c r="H43" s="1285"/>
      <c r="I43" s="107">
        <v>10552</v>
      </c>
      <c r="J43" s="108">
        <v>9895</v>
      </c>
      <c r="K43" s="108">
        <v>9510</v>
      </c>
      <c r="L43" s="108">
        <v>9118</v>
      </c>
      <c r="M43" s="109">
        <v>8451</v>
      </c>
    </row>
    <row r="44" spans="2:13" ht="27.75" customHeight="1">
      <c r="B44" s="1280"/>
      <c r="C44" s="1281"/>
      <c r="D44" s="106"/>
      <c r="E44" s="1284" t="s">
        <v>33</v>
      </c>
      <c r="F44" s="1284"/>
      <c r="G44" s="1284"/>
      <c r="H44" s="1285"/>
      <c r="I44" s="107">
        <v>324</v>
      </c>
      <c r="J44" s="108">
        <v>775</v>
      </c>
      <c r="K44" s="108">
        <v>764</v>
      </c>
      <c r="L44" s="108">
        <v>717</v>
      </c>
      <c r="M44" s="109">
        <v>655</v>
      </c>
    </row>
    <row r="45" spans="2:13" ht="27.75" customHeight="1">
      <c r="B45" s="1280"/>
      <c r="C45" s="1281"/>
      <c r="D45" s="106"/>
      <c r="E45" s="1284" t="s">
        <v>34</v>
      </c>
      <c r="F45" s="1284"/>
      <c r="G45" s="1284"/>
      <c r="H45" s="1285"/>
      <c r="I45" s="107">
        <v>4652</v>
      </c>
      <c r="J45" s="108">
        <v>4428</v>
      </c>
      <c r="K45" s="108">
        <v>4352</v>
      </c>
      <c r="L45" s="108">
        <v>4319</v>
      </c>
      <c r="M45" s="109">
        <v>4272</v>
      </c>
    </row>
    <row r="46" spans="2:13" ht="27.75" customHeight="1">
      <c r="B46" s="1280"/>
      <c r="C46" s="1281"/>
      <c r="D46" s="110"/>
      <c r="E46" s="1284" t="s">
        <v>35</v>
      </c>
      <c r="F46" s="1284"/>
      <c r="G46" s="1284"/>
      <c r="H46" s="1285"/>
      <c r="I46" s="107">
        <v>172</v>
      </c>
      <c r="J46" s="108">
        <v>255</v>
      </c>
      <c r="K46" s="108">
        <v>188</v>
      </c>
      <c r="L46" s="108">
        <v>421</v>
      </c>
      <c r="M46" s="109">
        <v>227</v>
      </c>
    </row>
    <row r="47" spans="2:13" ht="27.75" customHeight="1">
      <c r="B47" s="1280"/>
      <c r="C47" s="1281"/>
      <c r="D47" s="111"/>
      <c r="E47" s="1294" t="s">
        <v>36</v>
      </c>
      <c r="F47" s="1295"/>
      <c r="G47" s="1295"/>
      <c r="H47" s="1296"/>
      <c r="I47" s="107" t="s">
        <v>519</v>
      </c>
      <c r="J47" s="108" t="s">
        <v>519</v>
      </c>
      <c r="K47" s="108" t="s">
        <v>519</v>
      </c>
      <c r="L47" s="108" t="s">
        <v>519</v>
      </c>
      <c r="M47" s="109" t="s">
        <v>519</v>
      </c>
    </row>
    <row r="48" spans="2:13" ht="27.75" customHeight="1">
      <c r="B48" s="1280"/>
      <c r="C48" s="1281"/>
      <c r="D48" s="106"/>
      <c r="E48" s="1284" t="s">
        <v>37</v>
      </c>
      <c r="F48" s="1284"/>
      <c r="G48" s="1284"/>
      <c r="H48" s="1285"/>
      <c r="I48" s="107" t="s">
        <v>519</v>
      </c>
      <c r="J48" s="108" t="s">
        <v>519</v>
      </c>
      <c r="K48" s="108" t="s">
        <v>519</v>
      </c>
      <c r="L48" s="108" t="s">
        <v>519</v>
      </c>
      <c r="M48" s="109" t="s">
        <v>519</v>
      </c>
    </row>
    <row r="49" spans="2:13" ht="27.75" customHeight="1">
      <c r="B49" s="1282"/>
      <c r="C49" s="1283"/>
      <c r="D49" s="106"/>
      <c r="E49" s="1284" t="s">
        <v>38</v>
      </c>
      <c r="F49" s="1284"/>
      <c r="G49" s="1284"/>
      <c r="H49" s="1285"/>
      <c r="I49" s="107" t="s">
        <v>519</v>
      </c>
      <c r="J49" s="108" t="s">
        <v>519</v>
      </c>
      <c r="K49" s="108" t="s">
        <v>519</v>
      </c>
      <c r="L49" s="108" t="s">
        <v>519</v>
      </c>
      <c r="M49" s="109" t="s">
        <v>519</v>
      </c>
    </row>
    <row r="50" spans="2:13" ht="27.75" customHeight="1">
      <c r="B50" s="1278" t="s">
        <v>39</v>
      </c>
      <c r="C50" s="1279"/>
      <c r="D50" s="112"/>
      <c r="E50" s="1284" t="s">
        <v>40</v>
      </c>
      <c r="F50" s="1284"/>
      <c r="G50" s="1284"/>
      <c r="H50" s="1285"/>
      <c r="I50" s="107">
        <v>4410</v>
      </c>
      <c r="J50" s="108">
        <v>4374</v>
      </c>
      <c r="K50" s="108">
        <v>4368</v>
      </c>
      <c r="L50" s="108">
        <v>4373</v>
      </c>
      <c r="M50" s="109">
        <v>4684</v>
      </c>
    </row>
    <row r="51" spans="2:13" ht="27.75" customHeight="1">
      <c r="B51" s="1280"/>
      <c r="C51" s="1281"/>
      <c r="D51" s="106"/>
      <c r="E51" s="1284" t="s">
        <v>41</v>
      </c>
      <c r="F51" s="1284"/>
      <c r="G51" s="1284"/>
      <c r="H51" s="1285"/>
      <c r="I51" s="107">
        <v>1186</v>
      </c>
      <c r="J51" s="108">
        <v>1190</v>
      </c>
      <c r="K51" s="108">
        <v>1243</v>
      </c>
      <c r="L51" s="108">
        <v>1240</v>
      </c>
      <c r="M51" s="109">
        <v>1200</v>
      </c>
    </row>
    <row r="52" spans="2:13" ht="27.75" customHeight="1">
      <c r="B52" s="1282"/>
      <c r="C52" s="1283"/>
      <c r="D52" s="106"/>
      <c r="E52" s="1284" t="s">
        <v>42</v>
      </c>
      <c r="F52" s="1284"/>
      <c r="G52" s="1284"/>
      <c r="H52" s="1285"/>
      <c r="I52" s="107">
        <v>22070</v>
      </c>
      <c r="J52" s="108">
        <v>22919</v>
      </c>
      <c r="K52" s="108">
        <v>25703</v>
      </c>
      <c r="L52" s="108">
        <v>26344</v>
      </c>
      <c r="M52" s="109">
        <v>26388</v>
      </c>
    </row>
    <row r="53" spans="2:13" ht="27.75" customHeight="1" thickBot="1">
      <c r="B53" s="1286" t="s">
        <v>43</v>
      </c>
      <c r="C53" s="1287"/>
      <c r="D53" s="113"/>
      <c r="E53" s="1288" t="s">
        <v>44</v>
      </c>
      <c r="F53" s="1288"/>
      <c r="G53" s="1288"/>
      <c r="H53" s="1289"/>
      <c r="I53" s="114">
        <v>8248</v>
      </c>
      <c r="J53" s="115">
        <v>8400</v>
      </c>
      <c r="K53" s="115">
        <v>9161</v>
      </c>
      <c r="L53" s="115">
        <v>9963</v>
      </c>
      <c r="M53" s="116">
        <v>9567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VHIGM8BssMlABq6DaZBe3AAptHX7zONTfcXYXtGWHISYW+shg1JHkj+0FKZcgA/FjfectEi9h0SpHKw8ObqA==" saltValue="W46tdP4W7OxRsziHwfuv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305" t="s">
        <v>47</v>
      </c>
      <c r="D55" s="1305"/>
      <c r="E55" s="1306"/>
      <c r="F55" s="128">
        <v>3145</v>
      </c>
      <c r="G55" s="128">
        <v>3007</v>
      </c>
      <c r="H55" s="129">
        <v>3286</v>
      </c>
    </row>
    <row r="56" spans="2:8" ht="52.5" customHeight="1">
      <c r="B56" s="130"/>
      <c r="C56" s="1307" t="s">
        <v>48</v>
      </c>
      <c r="D56" s="1307"/>
      <c r="E56" s="1308"/>
      <c r="F56" s="131">
        <v>39</v>
      </c>
      <c r="G56" s="131">
        <v>39</v>
      </c>
      <c r="H56" s="132">
        <v>39</v>
      </c>
    </row>
    <row r="57" spans="2:8" ht="53.25" customHeight="1">
      <c r="B57" s="130"/>
      <c r="C57" s="1309" t="s">
        <v>49</v>
      </c>
      <c r="D57" s="1309"/>
      <c r="E57" s="1310"/>
      <c r="F57" s="133">
        <v>1567</v>
      </c>
      <c r="G57" s="133">
        <v>1227</v>
      </c>
      <c r="H57" s="134">
        <v>950</v>
      </c>
    </row>
    <row r="58" spans="2:8" ht="45.75" customHeight="1">
      <c r="B58" s="135"/>
      <c r="C58" s="1297" t="s">
        <v>601</v>
      </c>
      <c r="D58" s="1298"/>
      <c r="E58" s="1299"/>
      <c r="F58" s="136">
        <v>185</v>
      </c>
      <c r="G58" s="136">
        <v>180</v>
      </c>
      <c r="H58" s="137">
        <v>180</v>
      </c>
    </row>
    <row r="59" spans="2:8" ht="45.75" customHeight="1">
      <c r="B59" s="135"/>
      <c r="C59" s="1297" t="s">
        <v>602</v>
      </c>
      <c r="D59" s="1298"/>
      <c r="E59" s="1299"/>
      <c r="F59" s="136">
        <v>832</v>
      </c>
      <c r="G59" s="136">
        <v>478</v>
      </c>
      <c r="H59" s="137">
        <v>168</v>
      </c>
    </row>
    <row r="60" spans="2:8" ht="45.75" customHeight="1">
      <c r="B60" s="135"/>
      <c r="C60" s="1297" t="s">
        <v>603</v>
      </c>
      <c r="D60" s="1298"/>
      <c r="E60" s="1299"/>
      <c r="F60" s="136">
        <v>170</v>
      </c>
      <c r="G60" s="136">
        <v>172</v>
      </c>
      <c r="H60" s="137">
        <v>157</v>
      </c>
    </row>
    <row r="61" spans="2:8" ht="45.75" customHeight="1">
      <c r="B61" s="135"/>
      <c r="C61" s="1297" t="s">
        <v>604</v>
      </c>
      <c r="D61" s="1298"/>
      <c r="E61" s="1299"/>
      <c r="F61" s="136">
        <v>91</v>
      </c>
      <c r="G61" s="136">
        <v>91</v>
      </c>
      <c r="H61" s="137">
        <v>91</v>
      </c>
    </row>
    <row r="62" spans="2:8" ht="45.75" customHeight="1" thickBot="1">
      <c r="B62" s="138"/>
      <c r="C62" s="1300" t="s">
        <v>605</v>
      </c>
      <c r="D62" s="1301"/>
      <c r="E62" s="1302"/>
      <c r="F62" s="139">
        <v>82</v>
      </c>
      <c r="G62" s="139">
        <v>82</v>
      </c>
      <c r="H62" s="140">
        <v>82</v>
      </c>
    </row>
    <row r="63" spans="2:8" ht="52.5" customHeight="1" thickBot="1">
      <c r="B63" s="141"/>
      <c r="C63" s="1303" t="s">
        <v>50</v>
      </c>
      <c r="D63" s="1303"/>
      <c r="E63" s="1304"/>
      <c r="F63" s="142">
        <v>4751</v>
      </c>
      <c r="G63" s="142">
        <v>4273</v>
      </c>
      <c r="H63" s="143">
        <v>4275</v>
      </c>
    </row>
    <row r="64" spans="2:8" ht="15" customHeight="1"/>
  </sheetData>
  <sheetProtection algorithmName="SHA-512" hashValue="dnopjNxr2xvxCpv9gD9IbqsCk1rmM0PXnxnsr0IjnFI6qwtob80FsHB2OoKzmkHUJZjxGr+oUjYAVozM8typEQ==" saltValue="ifgJVULl/Txpm9W9LNm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1" zoomScaleNormal="71" zoomScaleSheetLayoutView="55" workbookViewId="0">
      <selection activeCell="BG16" sqref="BG16"/>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68.599999999999994</v>
      </c>
      <c r="BQ51" s="1311"/>
      <c r="BR51" s="1311"/>
      <c r="BS51" s="1311"/>
      <c r="BT51" s="1311"/>
      <c r="BU51" s="1311"/>
      <c r="BV51" s="1311"/>
      <c r="BW51" s="1311"/>
      <c r="BX51" s="1311">
        <v>71.400000000000006</v>
      </c>
      <c r="BY51" s="1311"/>
      <c r="BZ51" s="1311"/>
      <c r="CA51" s="1311"/>
      <c r="CB51" s="1311"/>
      <c r="CC51" s="1311"/>
      <c r="CD51" s="1311"/>
      <c r="CE51" s="1311"/>
      <c r="CF51" s="1311">
        <v>77.7</v>
      </c>
      <c r="CG51" s="1311"/>
      <c r="CH51" s="1311"/>
      <c r="CI51" s="1311"/>
      <c r="CJ51" s="1311"/>
      <c r="CK51" s="1311"/>
      <c r="CL51" s="1311"/>
      <c r="CM51" s="1311"/>
      <c r="CN51" s="1311">
        <v>85.6</v>
      </c>
      <c r="CO51" s="1311"/>
      <c r="CP51" s="1311"/>
      <c r="CQ51" s="1311"/>
      <c r="CR51" s="1311"/>
      <c r="CS51" s="1311"/>
      <c r="CT51" s="1311"/>
      <c r="CU51" s="1311"/>
      <c r="CV51" s="1311">
        <v>79.8</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62</v>
      </c>
      <c r="BQ53" s="1311"/>
      <c r="BR53" s="1311"/>
      <c r="BS53" s="1311"/>
      <c r="BT53" s="1311"/>
      <c r="BU53" s="1311"/>
      <c r="BV53" s="1311"/>
      <c r="BW53" s="1311"/>
      <c r="BX53" s="1311">
        <v>63.3</v>
      </c>
      <c r="BY53" s="1311"/>
      <c r="BZ53" s="1311"/>
      <c r="CA53" s="1311"/>
      <c r="CB53" s="1311"/>
      <c r="CC53" s="1311"/>
      <c r="CD53" s="1311"/>
      <c r="CE53" s="1311"/>
      <c r="CF53" s="1311">
        <v>61.6</v>
      </c>
      <c r="CG53" s="1311"/>
      <c r="CH53" s="1311"/>
      <c r="CI53" s="1311"/>
      <c r="CJ53" s="1311"/>
      <c r="CK53" s="1311"/>
      <c r="CL53" s="1311"/>
      <c r="CM53" s="1311"/>
      <c r="CN53" s="1311">
        <v>62.6</v>
      </c>
      <c r="CO53" s="1311"/>
      <c r="CP53" s="1311"/>
      <c r="CQ53" s="1311"/>
      <c r="CR53" s="1311"/>
      <c r="CS53" s="1311"/>
      <c r="CT53" s="1311"/>
      <c r="CU53" s="1311"/>
      <c r="CV53" s="1311">
        <v>60.6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615</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616</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68.599999999999994</v>
      </c>
      <c r="BQ73" s="1311"/>
      <c r="BR73" s="1311"/>
      <c r="BS73" s="1311"/>
      <c r="BT73" s="1311"/>
      <c r="BU73" s="1311"/>
      <c r="BV73" s="1311"/>
      <c r="BW73" s="1311"/>
      <c r="BX73" s="1311">
        <v>71.400000000000006</v>
      </c>
      <c r="BY73" s="1311"/>
      <c r="BZ73" s="1311"/>
      <c r="CA73" s="1311"/>
      <c r="CB73" s="1311"/>
      <c r="CC73" s="1311"/>
      <c r="CD73" s="1311"/>
      <c r="CE73" s="1311"/>
      <c r="CF73" s="1311">
        <v>77.7</v>
      </c>
      <c r="CG73" s="1311"/>
      <c r="CH73" s="1311"/>
      <c r="CI73" s="1311"/>
      <c r="CJ73" s="1311"/>
      <c r="CK73" s="1311"/>
      <c r="CL73" s="1311"/>
      <c r="CM73" s="1311"/>
      <c r="CN73" s="1311">
        <v>85.6</v>
      </c>
      <c r="CO73" s="1311"/>
      <c r="CP73" s="1311"/>
      <c r="CQ73" s="1311"/>
      <c r="CR73" s="1311"/>
      <c r="CS73" s="1311"/>
      <c r="CT73" s="1311"/>
      <c r="CU73" s="1311"/>
      <c r="CV73" s="1311">
        <v>79.8</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9.3000000000000007</v>
      </c>
      <c r="BY75" s="1311"/>
      <c r="BZ75" s="1311"/>
      <c r="CA75" s="1311"/>
      <c r="CB75" s="1311"/>
      <c r="CC75" s="1311"/>
      <c r="CD75" s="1311"/>
      <c r="CE75" s="1311"/>
      <c r="CF75" s="1311">
        <v>9.1999999999999993</v>
      </c>
      <c r="CG75" s="1311"/>
      <c r="CH75" s="1311"/>
      <c r="CI75" s="1311"/>
      <c r="CJ75" s="1311"/>
      <c r="CK75" s="1311"/>
      <c r="CL75" s="1311"/>
      <c r="CM75" s="1311"/>
      <c r="CN75" s="1311">
        <v>8.5</v>
      </c>
      <c r="CO75" s="1311"/>
      <c r="CP75" s="1311"/>
      <c r="CQ75" s="1311"/>
      <c r="CR75" s="1311"/>
      <c r="CS75" s="1311"/>
      <c r="CT75" s="1311"/>
      <c r="CU75" s="1311"/>
      <c r="CV75" s="1311">
        <v>7.6</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620</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dHFaEsK0fz7rSdKKMivFW7TW6RgJiv01tPRxCZ4JbOqQQ501KUfWic5ojildiqtJ4V9y+M75SQZywfMP9HdIQQ==" saltValue="mj9cXmkJ84AuTwxVy96K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3" zoomScaleNormal="73" zoomScaleSheetLayoutView="70" workbookViewId="0">
      <selection activeCell="CP79" sqref="CP7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623</v>
      </c>
    </row>
  </sheetData>
  <sheetProtection algorithmName="SHA-512" hashValue="/patJ5Qg4HKeQ6MFE1XgJys0bCEq8NVGOpeWvS9NtKMDC8mOjODWJAAKdleiE/DA1kyhNMLzgkzGnTMOBQV1hA==" saltValue="TmJBUAb7u5yDBcVt5q/T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75" zoomScaleNormal="75" zoomScaleSheetLayoutView="55" workbookViewId="0">
      <selection activeCell="BU13" sqref="BU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622</v>
      </c>
    </row>
  </sheetData>
  <sheetProtection algorithmName="SHA-512" hashValue="2CyIkzVEZJAxvUlakxsC136vmJ6KJlhbNuva5Uh5R4mOWl5pCp2uKX4K5WquwvkGLVqSC0wzbetEhvzOPId3qQ==" saltValue="RPhXRQlTmg3YVNH7YN9k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49283</v>
      </c>
      <c r="E3" s="162"/>
      <c r="F3" s="163">
        <v>83280</v>
      </c>
      <c r="G3" s="164"/>
      <c r="H3" s="165"/>
    </row>
    <row r="4" spans="1:8">
      <c r="A4" s="166"/>
      <c r="B4" s="167"/>
      <c r="C4" s="168"/>
      <c r="D4" s="169">
        <v>25861</v>
      </c>
      <c r="E4" s="170"/>
      <c r="F4" s="171">
        <v>43123</v>
      </c>
      <c r="G4" s="172"/>
      <c r="H4" s="173"/>
    </row>
    <row r="5" spans="1:8">
      <c r="A5" s="154" t="s">
        <v>552</v>
      </c>
      <c r="B5" s="159"/>
      <c r="C5" s="160"/>
      <c r="D5" s="161">
        <v>81445</v>
      </c>
      <c r="E5" s="162"/>
      <c r="F5" s="163">
        <v>88968</v>
      </c>
      <c r="G5" s="164"/>
      <c r="H5" s="165"/>
    </row>
    <row r="6" spans="1:8">
      <c r="A6" s="166"/>
      <c r="B6" s="167"/>
      <c r="C6" s="168"/>
      <c r="D6" s="169">
        <v>21369</v>
      </c>
      <c r="E6" s="170"/>
      <c r="F6" s="171">
        <v>45482</v>
      </c>
      <c r="G6" s="172"/>
      <c r="H6" s="173"/>
    </row>
    <row r="7" spans="1:8">
      <c r="A7" s="154" t="s">
        <v>553</v>
      </c>
      <c r="B7" s="159"/>
      <c r="C7" s="160"/>
      <c r="D7" s="161">
        <v>146373</v>
      </c>
      <c r="E7" s="162"/>
      <c r="F7" s="163">
        <v>85173</v>
      </c>
      <c r="G7" s="164"/>
      <c r="H7" s="165"/>
    </row>
    <row r="8" spans="1:8">
      <c r="A8" s="166"/>
      <c r="B8" s="167"/>
      <c r="C8" s="168"/>
      <c r="D8" s="169">
        <v>58965</v>
      </c>
      <c r="E8" s="170"/>
      <c r="F8" s="171">
        <v>43913</v>
      </c>
      <c r="G8" s="172"/>
      <c r="H8" s="173"/>
    </row>
    <row r="9" spans="1:8">
      <c r="A9" s="154" t="s">
        <v>554</v>
      </c>
      <c r="B9" s="159"/>
      <c r="C9" s="160"/>
      <c r="D9" s="161">
        <v>91025</v>
      </c>
      <c r="E9" s="162"/>
      <c r="F9" s="163">
        <v>94081</v>
      </c>
      <c r="G9" s="164"/>
      <c r="H9" s="165"/>
    </row>
    <row r="10" spans="1:8">
      <c r="A10" s="166"/>
      <c r="B10" s="167"/>
      <c r="C10" s="168"/>
      <c r="D10" s="169">
        <v>37811</v>
      </c>
      <c r="E10" s="170"/>
      <c r="F10" s="171">
        <v>48949</v>
      </c>
      <c r="G10" s="172"/>
      <c r="H10" s="173"/>
    </row>
    <row r="11" spans="1:8">
      <c r="A11" s="154" t="s">
        <v>555</v>
      </c>
      <c r="B11" s="159"/>
      <c r="C11" s="160"/>
      <c r="D11" s="161">
        <v>69838</v>
      </c>
      <c r="E11" s="162"/>
      <c r="F11" s="163">
        <v>92632</v>
      </c>
      <c r="G11" s="164"/>
      <c r="H11" s="165"/>
    </row>
    <row r="12" spans="1:8">
      <c r="A12" s="166"/>
      <c r="B12" s="167"/>
      <c r="C12" s="174"/>
      <c r="D12" s="169">
        <v>15198</v>
      </c>
      <c r="E12" s="170"/>
      <c r="F12" s="171">
        <v>47978</v>
      </c>
      <c r="G12" s="172"/>
      <c r="H12" s="173"/>
    </row>
    <row r="13" spans="1:8">
      <c r="A13" s="154"/>
      <c r="B13" s="159"/>
      <c r="C13" s="175"/>
      <c r="D13" s="176">
        <v>87593</v>
      </c>
      <c r="E13" s="177"/>
      <c r="F13" s="178">
        <v>88827</v>
      </c>
      <c r="G13" s="179"/>
      <c r="H13" s="165"/>
    </row>
    <row r="14" spans="1:8">
      <c r="A14" s="166"/>
      <c r="B14" s="167"/>
      <c r="C14" s="168"/>
      <c r="D14" s="169">
        <v>31841</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4.79</v>
      </c>
      <c r="C19" s="180">
        <f>ROUND(VALUE(SUBSTITUTE(実質収支比率等に係る経年分析!G$48,"▲","-")),2)</f>
        <v>4.54</v>
      </c>
      <c r="D19" s="180">
        <f>ROUND(VALUE(SUBSTITUTE(実質収支比率等に係る経年分析!H$48,"▲","-")),2)</f>
        <v>4.13</v>
      </c>
      <c r="E19" s="180">
        <f>ROUND(VALUE(SUBSTITUTE(実質収支比率等に係る経年分析!I$48,"▲","-")),2)</f>
        <v>4.84</v>
      </c>
      <c r="F19" s="180">
        <f>ROUND(VALUE(SUBSTITUTE(実質収支比率等に係る経年分析!J$48,"▲","-")),2)</f>
        <v>5.75</v>
      </c>
    </row>
    <row r="20" spans="1:11">
      <c r="A20" s="180" t="s">
        <v>54</v>
      </c>
      <c r="B20" s="180">
        <f>ROUND(VALUE(SUBSTITUTE(実質収支比率等に係る経年分析!F$47,"▲","-")),2)</f>
        <v>20.77</v>
      </c>
      <c r="C20" s="180">
        <f>ROUND(VALUE(SUBSTITUTE(実質収支比率等に係る経年分析!G$47,"▲","-")),2)</f>
        <v>21.82</v>
      </c>
      <c r="D20" s="180">
        <f>ROUND(VALUE(SUBSTITUTE(実質収支比率等に係る経年分析!H$47,"▲","-")),2)</f>
        <v>22.68</v>
      </c>
      <c r="E20" s="180">
        <f>ROUND(VALUE(SUBSTITUTE(実質収支比率等に係る経年分析!I$47,"▲","-")),2)</f>
        <v>22.03</v>
      </c>
      <c r="F20" s="180">
        <f>ROUND(VALUE(SUBSTITUTE(実質収支比率等に係る経年分析!J$47,"▲","-")),2)</f>
        <v>23.57</v>
      </c>
    </row>
    <row r="21" spans="1:11">
      <c r="A21" s="180" t="s">
        <v>55</v>
      </c>
      <c r="B21" s="180">
        <f>IF(ISNUMBER(VALUE(SUBSTITUTE(実質収支比率等に係る経年分析!F$49,"▲","-"))),ROUND(VALUE(SUBSTITUTE(実質収支比率等に係る経年分析!F$49,"▲","-")),2),NA())</f>
        <v>-2.12</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0.57999999999999996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電気事業特別会計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2338</v>
      </c>
      <c r="E42" s="182"/>
      <c r="F42" s="182"/>
      <c r="G42" s="182">
        <f>'実質公債費比率（分子）の構造'!L$52</f>
        <v>2254</v>
      </c>
      <c r="H42" s="182"/>
      <c r="I42" s="182"/>
      <c r="J42" s="182">
        <f>'実質公債費比率（分子）の構造'!M$52</f>
        <v>2214</v>
      </c>
      <c r="K42" s="182"/>
      <c r="L42" s="182"/>
      <c r="M42" s="182">
        <f>'実質公債費比率（分子）の構造'!N$52</f>
        <v>2153</v>
      </c>
      <c r="N42" s="182"/>
      <c r="O42" s="182"/>
      <c r="P42" s="182">
        <f>'実質公債費比率（分子）の構造'!O$52</f>
        <v>2082</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268</v>
      </c>
      <c r="C44" s="182"/>
      <c r="D44" s="182"/>
      <c r="E44" s="182">
        <f>'実質公債費比率（分子）の構造'!L$50</f>
        <v>268</v>
      </c>
      <c r="F44" s="182"/>
      <c r="G44" s="182"/>
      <c r="H44" s="182">
        <f>'実質公債費比率（分子）の構造'!M$50</f>
        <v>268</v>
      </c>
      <c r="I44" s="182"/>
      <c r="J44" s="182"/>
      <c r="K44" s="182">
        <f>'実質公債費比率（分子）の構造'!N$50</f>
        <v>5</v>
      </c>
      <c r="L44" s="182"/>
      <c r="M44" s="182"/>
      <c r="N44" s="182">
        <f>'実質公債費比率（分子）の構造'!O$50</f>
        <v>5</v>
      </c>
      <c r="O44" s="182"/>
      <c r="P44" s="182"/>
    </row>
    <row r="45" spans="1:16">
      <c r="A45" s="182" t="s">
        <v>65</v>
      </c>
      <c r="B45" s="182">
        <f>'実質公債費比率（分子）の構造'!K$49</f>
        <v>24</v>
      </c>
      <c r="C45" s="182"/>
      <c r="D45" s="182"/>
      <c r="E45" s="182">
        <f>'実質公債費比率（分子）の構造'!L$49</f>
        <v>27</v>
      </c>
      <c r="F45" s="182"/>
      <c r="G45" s="182"/>
      <c r="H45" s="182">
        <f>'実質公債費比率（分子）の構造'!M$49</f>
        <v>25</v>
      </c>
      <c r="I45" s="182"/>
      <c r="J45" s="182"/>
      <c r="K45" s="182">
        <f>'実質公債費比率（分子）の構造'!N$49</f>
        <v>33</v>
      </c>
      <c r="L45" s="182"/>
      <c r="M45" s="182"/>
      <c r="N45" s="182">
        <f>'実質公債費比率（分子）の構造'!O$49</f>
        <v>39</v>
      </c>
      <c r="O45" s="182"/>
      <c r="P45" s="182"/>
    </row>
    <row r="46" spans="1:16">
      <c r="A46" s="182" t="s">
        <v>66</v>
      </c>
      <c r="B46" s="182">
        <f>'実質公債費比率（分子）の構造'!K$48</f>
        <v>898</v>
      </c>
      <c r="C46" s="182"/>
      <c r="D46" s="182"/>
      <c r="E46" s="182">
        <f>'実質公債費比率（分子）の構造'!L$48</f>
        <v>862</v>
      </c>
      <c r="F46" s="182"/>
      <c r="G46" s="182"/>
      <c r="H46" s="182">
        <f>'実質公債費比率（分子）の構造'!M$48</f>
        <v>863</v>
      </c>
      <c r="I46" s="182"/>
      <c r="J46" s="182"/>
      <c r="K46" s="182">
        <f>'実質公債費比率（分子）の構造'!N$48</f>
        <v>815</v>
      </c>
      <c r="L46" s="182"/>
      <c r="M46" s="182"/>
      <c r="N46" s="182">
        <f>'実質公債費比率（分子）の構造'!O$48</f>
        <v>808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2262</v>
      </c>
      <c r="C49" s="182"/>
      <c r="D49" s="182"/>
      <c r="E49" s="182">
        <f>'実質公債費比率（分子）の構造'!L$45</f>
        <v>2203</v>
      </c>
      <c r="F49" s="182"/>
      <c r="G49" s="182"/>
      <c r="H49" s="182">
        <f>'実質公債費比率（分子）の構造'!M$45</f>
        <v>2129</v>
      </c>
      <c r="I49" s="182"/>
      <c r="J49" s="182"/>
      <c r="K49" s="182">
        <f>'実質公債費比率（分子）の構造'!N$45</f>
        <v>2131</v>
      </c>
      <c r="L49" s="182"/>
      <c r="M49" s="182"/>
      <c r="N49" s="182">
        <f>'実質公債費比率（分子）の構造'!O$45</f>
        <v>2032</v>
      </c>
      <c r="O49" s="182"/>
      <c r="P49" s="182"/>
    </row>
    <row r="50" spans="1:16">
      <c r="A50" s="182" t="s">
        <v>70</v>
      </c>
      <c r="B50" s="182" t="e">
        <f>NA()</f>
        <v>#N/A</v>
      </c>
      <c r="C50" s="182">
        <f>IF(ISNUMBER('実質公債費比率（分子）の構造'!K$53),'実質公債費比率（分子）の構造'!K$53,NA())</f>
        <v>1114</v>
      </c>
      <c r="D50" s="182" t="e">
        <f>NA()</f>
        <v>#N/A</v>
      </c>
      <c r="E50" s="182" t="e">
        <f>NA()</f>
        <v>#N/A</v>
      </c>
      <c r="F50" s="182">
        <f>IF(ISNUMBER('実質公債費比率（分子）の構造'!L$53),'実質公債費比率（分子）の構造'!L$53,NA())</f>
        <v>1106</v>
      </c>
      <c r="G50" s="182" t="e">
        <f>NA()</f>
        <v>#N/A</v>
      </c>
      <c r="H50" s="182" t="e">
        <f>NA()</f>
        <v>#N/A</v>
      </c>
      <c r="I50" s="182">
        <f>IF(ISNUMBER('実質公債費比率（分子）の構造'!M$53),'実質公債費比率（分子）の構造'!M$53,NA())</f>
        <v>1071</v>
      </c>
      <c r="J50" s="182" t="e">
        <f>NA()</f>
        <v>#N/A</v>
      </c>
      <c r="K50" s="182" t="e">
        <f>NA()</f>
        <v>#N/A</v>
      </c>
      <c r="L50" s="182">
        <f>IF(ISNUMBER('実質公債費比率（分子）の構造'!N$53),'実質公債費比率（分子）の構造'!N$53,NA())</f>
        <v>831</v>
      </c>
      <c r="M50" s="182" t="e">
        <f>NA()</f>
        <v>#N/A</v>
      </c>
      <c r="N50" s="182" t="e">
        <f>NA()</f>
        <v>#N/A</v>
      </c>
      <c r="O50" s="182">
        <f>IF(ISNUMBER('実質公債費比率（分子）の構造'!O$53),'実質公債費比率（分子）の構造'!O$53,NA())</f>
        <v>802</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22070</v>
      </c>
      <c r="E56" s="181"/>
      <c r="F56" s="181"/>
      <c r="G56" s="181">
        <f>'将来負担比率（分子）の構造'!J$52</f>
        <v>22919</v>
      </c>
      <c r="H56" s="181"/>
      <c r="I56" s="181"/>
      <c r="J56" s="181">
        <f>'将来負担比率（分子）の構造'!K$52</f>
        <v>25703</v>
      </c>
      <c r="K56" s="181"/>
      <c r="L56" s="181"/>
      <c r="M56" s="181">
        <f>'将来負担比率（分子）の構造'!L$52</f>
        <v>26344</v>
      </c>
      <c r="N56" s="181"/>
      <c r="O56" s="181"/>
      <c r="P56" s="181">
        <f>'将来負担比率（分子）の構造'!M$52</f>
        <v>26388</v>
      </c>
    </row>
    <row r="57" spans="1:16">
      <c r="A57" s="181" t="s">
        <v>41</v>
      </c>
      <c r="B57" s="181"/>
      <c r="C57" s="181"/>
      <c r="D57" s="181">
        <f>'将来負担比率（分子）の構造'!I$51</f>
        <v>1186</v>
      </c>
      <c r="E57" s="181"/>
      <c r="F57" s="181"/>
      <c r="G57" s="181">
        <f>'将来負担比率（分子）の構造'!J$51</f>
        <v>1190</v>
      </c>
      <c r="H57" s="181"/>
      <c r="I57" s="181"/>
      <c r="J57" s="181">
        <f>'将来負担比率（分子）の構造'!K$51</f>
        <v>1243</v>
      </c>
      <c r="K57" s="181"/>
      <c r="L57" s="181"/>
      <c r="M57" s="181">
        <f>'将来負担比率（分子）の構造'!L$51</f>
        <v>1240</v>
      </c>
      <c r="N57" s="181"/>
      <c r="O57" s="181"/>
      <c r="P57" s="181">
        <f>'将来負担比率（分子）の構造'!M$51</f>
        <v>1200</v>
      </c>
    </row>
    <row r="58" spans="1:16">
      <c r="A58" s="181" t="s">
        <v>40</v>
      </c>
      <c r="B58" s="181"/>
      <c r="C58" s="181"/>
      <c r="D58" s="181">
        <f>'将来負担比率（分子）の構造'!I$50</f>
        <v>4410</v>
      </c>
      <c r="E58" s="181"/>
      <c r="F58" s="181"/>
      <c r="G58" s="181">
        <f>'将来負担比率（分子）の構造'!J$50</f>
        <v>4374</v>
      </c>
      <c r="H58" s="181"/>
      <c r="I58" s="181"/>
      <c r="J58" s="181">
        <f>'将来負担比率（分子）の構造'!K$50</f>
        <v>4368</v>
      </c>
      <c r="K58" s="181"/>
      <c r="L58" s="181"/>
      <c r="M58" s="181">
        <f>'将来負担比率（分子）の構造'!L$50</f>
        <v>4373</v>
      </c>
      <c r="N58" s="181"/>
      <c r="O58" s="181"/>
      <c r="P58" s="181">
        <f>'将来負担比率（分子）の構造'!M$50</f>
        <v>4684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172</v>
      </c>
      <c r="C61" s="181"/>
      <c r="D61" s="181"/>
      <c r="E61" s="181">
        <f>'将来負担比率（分子）の構造'!J$46</f>
        <v>255</v>
      </c>
      <c r="F61" s="181"/>
      <c r="G61" s="181"/>
      <c r="H61" s="181">
        <f>'将来負担比率（分子）の構造'!K$46</f>
        <v>188</v>
      </c>
      <c r="I61" s="181"/>
      <c r="J61" s="181"/>
      <c r="K61" s="181">
        <f>'将来負担比率（分子）の構造'!L$46</f>
        <v>421</v>
      </c>
      <c r="L61" s="181"/>
      <c r="M61" s="181"/>
      <c r="N61" s="181">
        <f>'将来負担比率（分子）の構造'!M$46</f>
        <v>227</v>
      </c>
      <c r="O61" s="181"/>
      <c r="P61" s="181"/>
    </row>
    <row r="62" spans="1:16">
      <c r="A62" s="181" t="s">
        <v>34</v>
      </c>
      <c r="B62" s="181">
        <f>'将来負担比率（分子）の構造'!I$45</f>
        <v>4652</v>
      </c>
      <c r="C62" s="181"/>
      <c r="D62" s="181"/>
      <c r="E62" s="181">
        <f>'将来負担比率（分子）の構造'!J$45</f>
        <v>4428</v>
      </c>
      <c r="F62" s="181"/>
      <c r="G62" s="181"/>
      <c r="H62" s="181">
        <f>'将来負担比率（分子）の構造'!K$45</f>
        <v>4352</v>
      </c>
      <c r="I62" s="181"/>
      <c r="J62" s="181"/>
      <c r="K62" s="181">
        <f>'将来負担比率（分子）の構造'!L$45</f>
        <v>4319</v>
      </c>
      <c r="L62" s="181"/>
      <c r="M62" s="181"/>
      <c r="N62" s="181">
        <f>'将来負担比率（分子）の構造'!M$45</f>
        <v>4272</v>
      </c>
      <c r="O62" s="181"/>
      <c r="P62" s="181"/>
    </row>
    <row r="63" spans="1:16">
      <c r="A63" s="181" t="s">
        <v>33</v>
      </c>
      <c r="B63" s="181">
        <f>'将来負担比率（分子）の構造'!I$44</f>
        <v>324</v>
      </c>
      <c r="C63" s="181"/>
      <c r="D63" s="181"/>
      <c r="E63" s="181">
        <f>'将来負担比率（分子）の構造'!J$44</f>
        <v>775</v>
      </c>
      <c r="F63" s="181"/>
      <c r="G63" s="181"/>
      <c r="H63" s="181">
        <f>'将来負担比率（分子）の構造'!K$44</f>
        <v>764</v>
      </c>
      <c r="I63" s="181"/>
      <c r="J63" s="181"/>
      <c r="K63" s="181">
        <f>'将来負担比率（分子）の構造'!L$44</f>
        <v>717</v>
      </c>
      <c r="L63" s="181"/>
      <c r="M63" s="181"/>
      <c r="N63" s="181">
        <f>'将来負担比率（分子）の構造'!M$44</f>
        <v>655</v>
      </c>
      <c r="O63" s="181"/>
      <c r="P63" s="181"/>
    </row>
    <row r="64" spans="1:16">
      <c r="A64" s="181" t="s">
        <v>32</v>
      </c>
      <c r="B64" s="181">
        <f>'将来負担比率（分子）の構造'!I$43</f>
        <v>10552</v>
      </c>
      <c r="C64" s="181"/>
      <c r="D64" s="181"/>
      <c r="E64" s="181">
        <f>'将来負担比率（分子）の構造'!J$43</f>
        <v>9895</v>
      </c>
      <c r="F64" s="181"/>
      <c r="G64" s="181"/>
      <c r="H64" s="181">
        <f>'将来負担比率（分子）の構造'!K$43</f>
        <v>9510</v>
      </c>
      <c r="I64" s="181"/>
      <c r="J64" s="181"/>
      <c r="K64" s="181">
        <f>'将来負担比率（分子）の構造'!L$43</f>
        <v>9118</v>
      </c>
      <c r="L64" s="181"/>
      <c r="M64" s="181"/>
      <c r="N64" s="181">
        <f>'将来負担比率（分子）の構造'!M$43</f>
        <v>8451</v>
      </c>
      <c r="O64" s="181"/>
      <c r="P64" s="181"/>
    </row>
    <row r="65" spans="1:16">
      <c r="A65" s="181" t="s">
        <v>31</v>
      </c>
      <c r="B65" s="181">
        <f>'将来負担比率（分子）の構造'!I$42</f>
        <v>532</v>
      </c>
      <c r="C65" s="181"/>
      <c r="D65" s="181"/>
      <c r="E65" s="181">
        <f>'将来負担比率（分子）の構造'!J$42</f>
        <v>276</v>
      </c>
      <c r="F65" s="181"/>
      <c r="G65" s="181"/>
      <c r="H65" s="181">
        <f>'将来負担比率（分子）の構造'!K$42</f>
        <v>15</v>
      </c>
      <c r="I65" s="181"/>
      <c r="J65" s="181"/>
      <c r="K65" s="181">
        <f>'将来負担比率（分子）の構造'!L$42</f>
        <v>9</v>
      </c>
      <c r="L65" s="181"/>
      <c r="M65" s="181"/>
      <c r="N65" s="181">
        <f>'将来負担比率（分子）の構造'!M$42</f>
        <v>5</v>
      </c>
      <c r="O65" s="181"/>
      <c r="P65" s="181"/>
    </row>
    <row r="66" spans="1:16">
      <c r="A66" s="181" t="s">
        <v>30</v>
      </c>
      <c r="B66" s="181">
        <f>'将来負担比率（分子）の構造'!I$41</f>
        <v>19683</v>
      </c>
      <c r="C66" s="181"/>
      <c r="D66" s="181"/>
      <c r="E66" s="181">
        <f>'将来負担比率（分子）の構造'!J$41</f>
        <v>21255</v>
      </c>
      <c r="F66" s="181"/>
      <c r="G66" s="181"/>
      <c r="H66" s="181">
        <f>'将来負担比率（分子）の構造'!K$41</f>
        <v>25647</v>
      </c>
      <c r="I66" s="181"/>
      <c r="J66" s="181"/>
      <c r="K66" s="181">
        <f>'将来負担比率（分子）の構造'!L$41</f>
        <v>27336</v>
      </c>
      <c r="L66" s="181"/>
      <c r="M66" s="181"/>
      <c r="N66" s="181">
        <f>'将来負担比率（分子）の構造'!M$41</f>
        <v>28229</v>
      </c>
      <c r="O66" s="181"/>
      <c r="P66" s="181"/>
    </row>
    <row r="67" spans="1:16">
      <c r="A67" s="181" t="s">
        <v>74</v>
      </c>
      <c r="B67" s="181" t="e">
        <f>NA()</f>
        <v>#N/A</v>
      </c>
      <c r="C67" s="181">
        <f>IF(ISNUMBER('将来負担比率（分子）の構造'!I$53), IF('将来負担比率（分子）の構造'!I$53 &lt; 0, 0, '将来負担比率（分子）の構造'!I$53), NA())</f>
        <v>8248</v>
      </c>
      <c r="D67" s="181" t="e">
        <f>NA()</f>
        <v>#N/A</v>
      </c>
      <c r="E67" s="181" t="e">
        <f>NA()</f>
        <v>#N/A</v>
      </c>
      <c r="F67" s="181">
        <f>IF(ISNUMBER('将来負担比率（分子）の構造'!J$53), IF('将来負担比率（分子）の構造'!J$53 &lt; 0, 0, '将来負担比率（分子）の構造'!J$53), NA())</f>
        <v>8400</v>
      </c>
      <c r="G67" s="181" t="e">
        <f>NA()</f>
        <v>#N/A</v>
      </c>
      <c r="H67" s="181" t="e">
        <f>NA()</f>
        <v>#N/A</v>
      </c>
      <c r="I67" s="181">
        <f>IF(ISNUMBER('将来負担比率（分子）の構造'!K$53), IF('将来負担比率（分子）の構造'!K$53 &lt; 0, 0, '将来負担比率（分子）の構造'!K$53), NA())</f>
        <v>9161</v>
      </c>
      <c r="J67" s="181" t="e">
        <f>NA()</f>
        <v>#N/A</v>
      </c>
      <c r="K67" s="181" t="e">
        <f>NA()</f>
        <v>#N/A</v>
      </c>
      <c r="L67" s="181">
        <f>IF(ISNUMBER('将来負担比率（分子）の構造'!L$53), IF('将来負担比率（分子）の構造'!L$53 &lt; 0, 0, '将来負担比率（分子）の構造'!L$53), NA())</f>
        <v>9963</v>
      </c>
      <c r="M67" s="181" t="e">
        <f>NA()</f>
        <v>#N/A</v>
      </c>
      <c r="N67" s="181" t="e">
        <f>NA()</f>
        <v>#N/A</v>
      </c>
      <c r="O67" s="181">
        <f>IF(ISNUMBER('将来負担比率（分子）の構造'!M$53), IF('将来負担比率（分子）の構造'!M$53 &lt; 0, 0, '将来負担比率（分子）の構造'!M$53), NA())</f>
        <v>9567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3145</v>
      </c>
      <c r="C72" s="185">
        <f>基金残高に係る経年分析!G55</f>
        <v>3007</v>
      </c>
      <c r="D72" s="185">
        <f>基金残高に係る経年分析!H55</f>
        <v>3286</v>
      </c>
    </row>
    <row r="73" spans="1:16">
      <c r="A73" s="184" t="s">
        <v>77</v>
      </c>
      <c r="B73" s="185">
        <f>基金残高に係る経年分析!F56</f>
        <v>39</v>
      </c>
      <c r="C73" s="185">
        <f>基金残高に係る経年分析!G56</f>
        <v>39</v>
      </c>
      <c r="D73" s="185">
        <f>基金残高に係る経年分析!H56</f>
        <v>39</v>
      </c>
    </row>
    <row r="74" spans="1:16">
      <c r="A74" s="184" t="s">
        <v>78</v>
      </c>
      <c r="B74" s="185">
        <f>基金残高に係る経年分析!F57</f>
        <v>1567</v>
      </c>
      <c r="C74" s="185">
        <f>基金残高に係る経年分析!G57</f>
        <v>1227</v>
      </c>
      <c r="D74" s="185">
        <f>基金残高に係る経年分析!H57</f>
        <v>950</v>
      </c>
    </row>
  </sheetData>
  <sheetProtection algorithmName="SHA-512" hashValue="/GjGVKtVfDrZu+ZOSuDGxZg7wiuHnA2YXIm68tJU4k1ubhXmHeErMmDohEtC51ZqwO/nPgLCRwVddCiVwWYXIg==" saltValue="TgpA8/HdqEM37s9mBql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B19"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6357210</v>
      </c>
      <c r="S5" s="736"/>
      <c r="T5" s="736"/>
      <c r="U5" s="736"/>
      <c r="V5" s="736"/>
      <c r="W5" s="736"/>
      <c r="X5" s="736"/>
      <c r="Y5" s="779"/>
      <c r="Z5" s="797">
        <v>21.4</v>
      </c>
      <c r="AA5" s="797"/>
      <c r="AB5" s="797"/>
      <c r="AC5" s="797"/>
      <c r="AD5" s="798">
        <v>6183824</v>
      </c>
      <c r="AE5" s="798"/>
      <c r="AF5" s="798"/>
      <c r="AG5" s="798"/>
      <c r="AH5" s="798"/>
      <c r="AI5" s="798"/>
      <c r="AJ5" s="798"/>
      <c r="AK5" s="798"/>
      <c r="AL5" s="780">
        <v>46.2</v>
      </c>
      <c r="AM5" s="751"/>
      <c r="AN5" s="751"/>
      <c r="AO5" s="781"/>
      <c r="AP5" s="746" t="s">
        <v>223</v>
      </c>
      <c r="AQ5" s="747"/>
      <c r="AR5" s="747"/>
      <c r="AS5" s="747"/>
      <c r="AT5" s="747"/>
      <c r="AU5" s="747"/>
      <c r="AV5" s="747"/>
      <c r="AW5" s="747"/>
      <c r="AX5" s="747"/>
      <c r="AY5" s="747"/>
      <c r="AZ5" s="747"/>
      <c r="BA5" s="747"/>
      <c r="BB5" s="747"/>
      <c r="BC5" s="747"/>
      <c r="BD5" s="747"/>
      <c r="BE5" s="747"/>
      <c r="BF5" s="748"/>
      <c r="BG5" s="680">
        <v>6162977</v>
      </c>
      <c r="BH5" s="681"/>
      <c r="BI5" s="681"/>
      <c r="BJ5" s="681"/>
      <c r="BK5" s="681"/>
      <c r="BL5" s="681"/>
      <c r="BM5" s="681"/>
      <c r="BN5" s="682"/>
      <c r="BO5" s="713">
        <v>96.9</v>
      </c>
      <c r="BP5" s="713"/>
      <c r="BQ5" s="713"/>
      <c r="BR5" s="713"/>
      <c r="BS5" s="714">
        <v>72267</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291228</v>
      </c>
      <c r="S6" s="681"/>
      <c r="T6" s="681"/>
      <c r="U6" s="681"/>
      <c r="V6" s="681"/>
      <c r="W6" s="681"/>
      <c r="X6" s="681"/>
      <c r="Y6" s="682"/>
      <c r="Z6" s="713">
        <v>1</v>
      </c>
      <c r="AA6" s="713"/>
      <c r="AB6" s="713"/>
      <c r="AC6" s="713"/>
      <c r="AD6" s="714">
        <v>291228</v>
      </c>
      <c r="AE6" s="714"/>
      <c r="AF6" s="714"/>
      <c r="AG6" s="714"/>
      <c r="AH6" s="714"/>
      <c r="AI6" s="714"/>
      <c r="AJ6" s="714"/>
      <c r="AK6" s="714"/>
      <c r="AL6" s="683">
        <v>2.2000000000000002</v>
      </c>
      <c r="AM6" s="684"/>
      <c r="AN6" s="684"/>
      <c r="AO6" s="715"/>
      <c r="AP6" s="677" t="s">
        <v>228</v>
      </c>
      <c r="AQ6" s="678"/>
      <c r="AR6" s="678"/>
      <c r="AS6" s="678"/>
      <c r="AT6" s="678"/>
      <c r="AU6" s="678"/>
      <c r="AV6" s="678"/>
      <c r="AW6" s="678"/>
      <c r="AX6" s="678"/>
      <c r="AY6" s="678"/>
      <c r="AZ6" s="678"/>
      <c r="BA6" s="678"/>
      <c r="BB6" s="678"/>
      <c r="BC6" s="678"/>
      <c r="BD6" s="678"/>
      <c r="BE6" s="678"/>
      <c r="BF6" s="679"/>
      <c r="BG6" s="680">
        <v>6162977</v>
      </c>
      <c r="BH6" s="681"/>
      <c r="BI6" s="681"/>
      <c r="BJ6" s="681"/>
      <c r="BK6" s="681"/>
      <c r="BL6" s="681"/>
      <c r="BM6" s="681"/>
      <c r="BN6" s="682"/>
      <c r="BO6" s="713">
        <v>96.9</v>
      </c>
      <c r="BP6" s="713"/>
      <c r="BQ6" s="713"/>
      <c r="BR6" s="713"/>
      <c r="BS6" s="714">
        <v>72267</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191339</v>
      </c>
      <c r="CS6" s="681"/>
      <c r="CT6" s="681"/>
      <c r="CU6" s="681"/>
      <c r="CV6" s="681"/>
      <c r="CW6" s="681"/>
      <c r="CX6" s="681"/>
      <c r="CY6" s="682"/>
      <c r="CZ6" s="780">
        <v>0.7</v>
      </c>
      <c r="DA6" s="751"/>
      <c r="DB6" s="751"/>
      <c r="DC6" s="783"/>
      <c r="DD6" s="686" t="s">
        <v>129</v>
      </c>
      <c r="DE6" s="681"/>
      <c r="DF6" s="681"/>
      <c r="DG6" s="681"/>
      <c r="DH6" s="681"/>
      <c r="DI6" s="681"/>
      <c r="DJ6" s="681"/>
      <c r="DK6" s="681"/>
      <c r="DL6" s="681"/>
      <c r="DM6" s="681"/>
      <c r="DN6" s="681"/>
      <c r="DO6" s="681"/>
      <c r="DP6" s="682"/>
      <c r="DQ6" s="686">
        <v>191324</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4956</v>
      </c>
      <c r="S7" s="681"/>
      <c r="T7" s="681"/>
      <c r="U7" s="681"/>
      <c r="V7" s="681"/>
      <c r="W7" s="681"/>
      <c r="X7" s="681"/>
      <c r="Y7" s="682"/>
      <c r="Z7" s="713">
        <v>0</v>
      </c>
      <c r="AA7" s="713"/>
      <c r="AB7" s="713"/>
      <c r="AC7" s="713"/>
      <c r="AD7" s="714">
        <v>4956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2525757</v>
      </c>
      <c r="BH7" s="681"/>
      <c r="BI7" s="681"/>
      <c r="BJ7" s="681"/>
      <c r="BK7" s="681"/>
      <c r="BL7" s="681"/>
      <c r="BM7" s="681"/>
      <c r="BN7" s="682"/>
      <c r="BO7" s="713">
        <v>39.700000000000003</v>
      </c>
      <c r="BP7" s="713"/>
      <c r="BQ7" s="713"/>
      <c r="BR7" s="713"/>
      <c r="BS7" s="714">
        <v>72267</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7569284</v>
      </c>
      <c r="CS7" s="681"/>
      <c r="CT7" s="681"/>
      <c r="CU7" s="681"/>
      <c r="CV7" s="681"/>
      <c r="CW7" s="681"/>
      <c r="CX7" s="681"/>
      <c r="CY7" s="682"/>
      <c r="CZ7" s="713">
        <v>26.5</v>
      </c>
      <c r="DA7" s="713"/>
      <c r="DB7" s="713"/>
      <c r="DC7" s="713"/>
      <c r="DD7" s="686">
        <v>56146</v>
      </c>
      <c r="DE7" s="681"/>
      <c r="DF7" s="681"/>
      <c r="DG7" s="681"/>
      <c r="DH7" s="681"/>
      <c r="DI7" s="681"/>
      <c r="DJ7" s="681"/>
      <c r="DK7" s="681"/>
      <c r="DL7" s="681"/>
      <c r="DM7" s="681"/>
      <c r="DN7" s="681"/>
      <c r="DO7" s="681"/>
      <c r="DP7" s="682"/>
      <c r="DQ7" s="686">
        <v>2180197</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21282</v>
      </c>
      <c r="S8" s="681"/>
      <c r="T8" s="681"/>
      <c r="U8" s="681"/>
      <c r="V8" s="681"/>
      <c r="W8" s="681"/>
      <c r="X8" s="681"/>
      <c r="Y8" s="682"/>
      <c r="Z8" s="713">
        <v>0.1</v>
      </c>
      <c r="AA8" s="713"/>
      <c r="AB8" s="713"/>
      <c r="AC8" s="713"/>
      <c r="AD8" s="714">
        <v>21282</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82653</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7820646</v>
      </c>
      <c r="CS8" s="681"/>
      <c r="CT8" s="681"/>
      <c r="CU8" s="681"/>
      <c r="CV8" s="681"/>
      <c r="CW8" s="681"/>
      <c r="CX8" s="681"/>
      <c r="CY8" s="682"/>
      <c r="CZ8" s="713">
        <v>27.3</v>
      </c>
      <c r="DA8" s="713"/>
      <c r="DB8" s="713"/>
      <c r="DC8" s="713"/>
      <c r="DD8" s="686">
        <v>8494</v>
      </c>
      <c r="DE8" s="681"/>
      <c r="DF8" s="681"/>
      <c r="DG8" s="681"/>
      <c r="DH8" s="681"/>
      <c r="DI8" s="681"/>
      <c r="DJ8" s="681"/>
      <c r="DK8" s="681"/>
      <c r="DL8" s="681"/>
      <c r="DM8" s="681"/>
      <c r="DN8" s="681"/>
      <c r="DO8" s="681"/>
      <c r="DP8" s="682"/>
      <c r="DQ8" s="686">
        <v>4043574</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25901</v>
      </c>
      <c r="S9" s="681"/>
      <c r="T9" s="681"/>
      <c r="U9" s="681"/>
      <c r="V9" s="681"/>
      <c r="W9" s="681"/>
      <c r="X9" s="681"/>
      <c r="Y9" s="682"/>
      <c r="Z9" s="713">
        <v>0.1</v>
      </c>
      <c r="AA9" s="713"/>
      <c r="AB9" s="713"/>
      <c r="AC9" s="713"/>
      <c r="AD9" s="714">
        <v>25901</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2089281</v>
      </c>
      <c r="BH9" s="681"/>
      <c r="BI9" s="681"/>
      <c r="BJ9" s="681"/>
      <c r="BK9" s="681"/>
      <c r="BL9" s="681"/>
      <c r="BM9" s="681"/>
      <c r="BN9" s="682"/>
      <c r="BO9" s="713">
        <v>32.9</v>
      </c>
      <c r="BP9" s="713"/>
      <c r="BQ9" s="713"/>
      <c r="BR9" s="713"/>
      <c r="BS9" s="686" t="s">
        <v>129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1495413</v>
      </c>
      <c r="CS9" s="681"/>
      <c r="CT9" s="681"/>
      <c r="CU9" s="681"/>
      <c r="CV9" s="681"/>
      <c r="CW9" s="681"/>
      <c r="CX9" s="681"/>
      <c r="CY9" s="682"/>
      <c r="CZ9" s="713">
        <v>5.2</v>
      </c>
      <c r="DA9" s="713"/>
      <c r="DB9" s="713"/>
      <c r="DC9" s="713"/>
      <c r="DD9" s="686">
        <v>47730</v>
      </c>
      <c r="DE9" s="681"/>
      <c r="DF9" s="681"/>
      <c r="DG9" s="681"/>
      <c r="DH9" s="681"/>
      <c r="DI9" s="681"/>
      <c r="DJ9" s="681"/>
      <c r="DK9" s="681"/>
      <c r="DL9" s="681"/>
      <c r="DM9" s="681"/>
      <c r="DN9" s="681"/>
      <c r="DO9" s="681"/>
      <c r="DP9" s="682"/>
      <c r="DQ9" s="686">
        <v>1387877</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157811</v>
      </c>
      <c r="BH10" s="681"/>
      <c r="BI10" s="681"/>
      <c r="BJ10" s="681"/>
      <c r="BK10" s="681"/>
      <c r="BL10" s="681"/>
      <c r="BM10" s="681"/>
      <c r="BN10" s="682"/>
      <c r="BO10" s="713">
        <v>2.5</v>
      </c>
      <c r="BP10" s="713"/>
      <c r="BQ10" s="713"/>
      <c r="BR10" s="713"/>
      <c r="BS10" s="686">
        <v>26426</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32908</v>
      </c>
      <c r="CS10" s="681"/>
      <c r="CT10" s="681"/>
      <c r="CU10" s="681"/>
      <c r="CV10" s="681"/>
      <c r="CW10" s="681"/>
      <c r="CX10" s="681"/>
      <c r="CY10" s="682"/>
      <c r="CZ10" s="713">
        <v>0.1</v>
      </c>
      <c r="DA10" s="713"/>
      <c r="DB10" s="713"/>
      <c r="DC10" s="713"/>
      <c r="DD10" s="686" t="s">
        <v>138</v>
      </c>
      <c r="DE10" s="681"/>
      <c r="DF10" s="681"/>
      <c r="DG10" s="681"/>
      <c r="DH10" s="681"/>
      <c r="DI10" s="681"/>
      <c r="DJ10" s="681"/>
      <c r="DK10" s="681"/>
      <c r="DL10" s="681"/>
      <c r="DM10" s="681"/>
      <c r="DN10" s="681"/>
      <c r="DO10" s="681"/>
      <c r="DP10" s="682"/>
      <c r="DQ10" s="686">
        <v>24393</v>
      </c>
      <c r="DR10" s="681"/>
      <c r="DS10" s="681"/>
      <c r="DT10" s="681"/>
      <c r="DU10" s="681"/>
      <c r="DV10" s="681"/>
      <c r="DW10" s="681"/>
      <c r="DX10" s="681"/>
      <c r="DY10" s="681"/>
      <c r="DZ10" s="681"/>
      <c r="EA10" s="681"/>
      <c r="EB10" s="681"/>
      <c r="EC10" s="727"/>
    </row>
    <row r="11" spans="2:143" ht="11.25" customHeight="1">
      <c r="B11" s="677" t="s">
        <v>242</v>
      </c>
      <c r="C11" s="678"/>
      <c r="D11" s="678"/>
      <c r="E11" s="678"/>
      <c r="F11" s="678"/>
      <c r="G11" s="678"/>
      <c r="H11" s="678"/>
      <c r="I11" s="678"/>
      <c r="J11" s="678"/>
      <c r="K11" s="678"/>
      <c r="L11" s="678"/>
      <c r="M11" s="678"/>
      <c r="N11" s="678"/>
      <c r="O11" s="678"/>
      <c r="P11" s="678"/>
      <c r="Q11" s="679"/>
      <c r="R11" s="680">
        <v>1088547</v>
      </c>
      <c r="S11" s="681"/>
      <c r="T11" s="681"/>
      <c r="U11" s="681"/>
      <c r="V11" s="681"/>
      <c r="W11" s="681"/>
      <c r="X11" s="681"/>
      <c r="Y11" s="682"/>
      <c r="Z11" s="683">
        <v>3.7</v>
      </c>
      <c r="AA11" s="684"/>
      <c r="AB11" s="684"/>
      <c r="AC11" s="685"/>
      <c r="AD11" s="686">
        <v>1088547</v>
      </c>
      <c r="AE11" s="681"/>
      <c r="AF11" s="681"/>
      <c r="AG11" s="681"/>
      <c r="AH11" s="681"/>
      <c r="AI11" s="681"/>
      <c r="AJ11" s="681"/>
      <c r="AK11" s="682"/>
      <c r="AL11" s="683">
        <v>8.1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196012</v>
      </c>
      <c r="BH11" s="681"/>
      <c r="BI11" s="681"/>
      <c r="BJ11" s="681"/>
      <c r="BK11" s="681"/>
      <c r="BL11" s="681"/>
      <c r="BM11" s="681"/>
      <c r="BN11" s="682"/>
      <c r="BO11" s="713">
        <v>3.1</v>
      </c>
      <c r="BP11" s="713"/>
      <c r="BQ11" s="713"/>
      <c r="BR11" s="713"/>
      <c r="BS11" s="686">
        <v>45841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636659</v>
      </c>
      <c r="CS11" s="681"/>
      <c r="CT11" s="681"/>
      <c r="CU11" s="681"/>
      <c r="CV11" s="681"/>
      <c r="CW11" s="681"/>
      <c r="CX11" s="681"/>
      <c r="CY11" s="682"/>
      <c r="CZ11" s="713">
        <v>2.2000000000000002</v>
      </c>
      <c r="DA11" s="713"/>
      <c r="DB11" s="713"/>
      <c r="DC11" s="713"/>
      <c r="DD11" s="686">
        <v>106014</v>
      </c>
      <c r="DE11" s="681"/>
      <c r="DF11" s="681"/>
      <c r="DG11" s="681"/>
      <c r="DH11" s="681"/>
      <c r="DI11" s="681"/>
      <c r="DJ11" s="681"/>
      <c r="DK11" s="681"/>
      <c r="DL11" s="681"/>
      <c r="DM11" s="681"/>
      <c r="DN11" s="681"/>
      <c r="DO11" s="681"/>
      <c r="DP11" s="682"/>
      <c r="DQ11" s="686">
        <v>343720</v>
      </c>
      <c r="DR11" s="681"/>
      <c r="DS11" s="681"/>
      <c r="DT11" s="681"/>
      <c r="DU11" s="681"/>
      <c r="DV11" s="681"/>
      <c r="DW11" s="681"/>
      <c r="DX11" s="681"/>
      <c r="DY11" s="681"/>
      <c r="DZ11" s="681"/>
      <c r="EA11" s="681"/>
      <c r="EB11" s="681"/>
      <c r="EC11" s="727"/>
    </row>
    <row r="12" spans="2:143" ht="11.25" customHeight="1">
      <c r="B12" s="677" t="s">
        <v>245</v>
      </c>
      <c r="C12" s="678"/>
      <c r="D12" s="678"/>
      <c r="E12" s="678"/>
      <c r="F12" s="678"/>
      <c r="G12" s="678"/>
      <c r="H12" s="678"/>
      <c r="I12" s="678"/>
      <c r="J12" s="678"/>
      <c r="K12" s="678"/>
      <c r="L12" s="678"/>
      <c r="M12" s="678"/>
      <c r="N12" s="678"/>
      <c r="O12" s="678"/>
      <c r="P12" s="678"/>
      <c r="Q12" s="679"/>
      <c r="R12" s="680">
        <v>8042</v>
      </c>
      <c r="S12" s="681"/>
      <c r="T12" s="681"/>
      <c r="U12" s="681"/>
      <c r="V12" s="681"/>
      <c r="W12" s="681"/>
      <c r="X12" s="681"/>
      <c r="Y12" s="682"/>
      <c r="Z12" s="713">
        <v>0</v>
      </c>
      <c r="AA12" s="713"/>
      <c r="AB12" s="713"/>
      <c r="AC12" s="713"/>
      <c r="AD12" s="714">
        <v>8042</v>
      </c>
      <c r="AE12" s="714"/>
      <c r="AF12" s="714"/>
      <c r="AG12" s="714"/>
      <c r="AH12" s="714"/>
      <c r="AI12" s="714"/>
      <c r="AJ12" s="714"/>
      <c r="AK12" s="714"/>
      <c r="AL12" s="683">
        <v>0.1</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3036377</v>
      </c>
      <c r="BH12" s="681"/>
      <c r="BI12" s="681"/>
      <c r="BJ12" s="681"/>
      <c r="BK12" s="681"/>
      <c r="BL12" s="681"/>
      <c r="BM12" s="681"/>
      <c r="BN12" s="682"/>
      <c r="BO12" s="713">
        <v>47.8</v>
      </c>
      <c r="BP12" s="713"/>
      <c r="BQ12" s="713"/>
      <c r="BR12" s="713"/>
      <c r="BS12" s="686" t="s">
        <v>247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925531</v>
      </c>
      <c r="CS12" s="681"/>
      <c r="CT12" s="681"/>
      <c r="CU12" s="681"/>
      <c r="CV12" s="681"/>
      <c r="CW12" s="681"/>
      <c r="CX12" s="681"/>
      <c r="CY12" s="682"/>
      <c r="CZ12" s="713">
        <v>3.2</v>
      </c>
      <c r="DA12" s="713"/>
      <c r="DB12" s="713"/>
      <c r="DC12" s="713"/>
      <c r="DD12" s="686">
        <v>15653</v>
      </c>
      <c r="DE12" s="681"/>
      <c r="DF12" s="681"/>
      <c r="DG12" s="681"/>
      <c r="DH12" s="681"/>
      <c r="DI12" s="681"/>
      <c r="DJ12" s="681"/>
      <c r="DK12" s="681"/>
      <c r="DL12" s="681"/>
      <c r="DM12" s="681"/>
      <c r="DN12" s="681"/>
      <c r="DO12" s="681"/>
      <c r="DP12" s="682"/>
      <c r="DQ12" s="686">
        <v>482362</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138</v>
      </c>
      <c r="AE13" s="714"/>
      <c r="AF13" s="714"/>
      <c r="AG13" s="714"/>
      <c r="AH13" s="714"/>
      <c r="AI13" s="714"/>
      <c r="AJ13" s="714"/>
      <c r="AK13" s="714"/>
      <c r="AL13" s="683" t="s">
        <v>129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2977483</v>
      </c>
      <c r="BH13" s="681"/>
      <c r="BI13" s="681"/>
      <c r="BJ13" s="681"/>
      <c r="BK13" s="681"/>
      <c r="BL13" s="681"/>
      <c r="BM13" s="681"/>
      <c r="BN13" s="682"/>
      <c r="BO13" s="713">
        <v>46.8</v>
      </c>
      <c r="BP13" s="713"/>
      <c r="BQ13" s="713"/>
      <c r="BR13" s="713"/>
      <c r="BS13" s="686" t="s">
        <v>247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2824631</v>
      </c>
      <c r="CS13" s="681"/>
      <c r="CT13" s="681"/>
      <c r="CU13" s="681"/>
      <c r="CV13" s="681"/>
      <c r="CW13" s="681"/>
      <c r="CX13" s="681"/>
      <c r="CY13" s="682"/>
      <c r="CZ13" s="713">
        <v>9.9</v>
      </c>
      <c r="DA13" s="713"/>
      <c r="DB13" s="713"/>
      <c r="DC13" s="713"/>
      <c r="DD13" s="686">
        <v>1029250</v>
      </c>
      <c r="DE13" s="681"/>
      <c r="DF13" s="681"/>
      <c r="DG13" s="681"/>
      <c r="DH13" s="681"/>
      <c r="DI13" s="681"/>
      <c r="DJ13" s="681"/>
      <c r="DK13" s="681"/>
      <c r="DL13" s="681"/>
      <c r="DM13" s="681"/>
      <c r="DN13" s="681"/>
      <c r="DO13" s="681"/>
      <c r="DP13" s="682"/>
      <c r="DQ13" s="686">
        <v>1806482</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247</v>
      </c>
      <c r="AE14" s="714"/>
      <c r="AF14" s="714"/>
      <c r="AG14" s="714"/>
      <c r="AH14" s="714"/>
      <c r="AI14" s="714"/>
      <c r="AJ14" s="714"/>
      <c r="AK14" s="714"/>
      <c r="AL14" s="683" t="s">
        <v>129</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196618</v>
      </c>
      <c r="BH14" s="681"/>
      <c r="BI14" s="681"/>
      <c r="BJ14" s="681"/>
      <c r="BK14" s="681"/>
      <c r="BL14" s="681"/>
      <c r="BM14" s="681"/>
      <c r="BN14" s="682"/>
      <c r="BO14" s="713">
        <v>3.1</v>
      </c>
      <c r="BP14" s="713"/>
      <c r="BQ14" s="713"/>
      <c r="BR14" s="713"/>
      <c r="BS14" s="686" t="s">
        <v>129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879833</v>
      </c>
      <c r="CS14" s="681"/>
      <c r="CT14" s="681"/>
      <c r="CU14" s="681"/>
      <c r="CV14" s="681"/>
      <c r="CW14" s="681"/>
      <c r="CX14" s="681"/>
      <c r="CY14" s="682"/>
      <c r="CZ14" s="713">
        <v>3.1</v>
      </c>
      <c r="DA14" s="713"/>
      <c r="DB14" s="713"/>
      <c r="DC14" s="713"/>
      <c r="DD14" s="686">
        <v>67690</v>
      </c>
      <c r="DE14" s="681"/>
      <c r="DF14" s="681"/>
      <c r="DG14" s="681"/>
      <c r="DH14" s="681"/>
      <c r="DI14" s="681"/>
      <c r="DJ14" s="681"/>
      <c r="DK14" s="681"/>
      <c r="DL14" s="681"/>
      <c r="DM14" s="681"/>
      <c r="DN14" s="681"/>
      <c r="DO14" s="681"/>
      <c r="DP14" s="682"/>
      <c r="DQ14" s="686">
        <v>805053</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138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404225</v>
      </c>
      <c r="BH15" s="681"/>
      <c r="BI15" s="681"/>
      <c r="BJ15" s="681"/>
      <c r="BK15" s="681"/>
      <c r="BL15" s="681"/>
      <c r="BM15" s="681"/>
      <c r="BN15" s="682"/>
      <c r="BO15" s="713">
        <v>6.4</v>
      </c>
      <c r="BP15" s="713"/>
      <c r="BQ15" s="713"/>
      <c r="BR15" s="713"/>
      <c r="BS15" s="686" t="s">
        <v>129</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4203866</v>
      </c>
      <c r="CS15" s="681"/>
      <c r="CT15" s="681"/>
      <c r="CU15" s="681"/>
      <c r="CV15" s="681"/>
      <c r="CW15" s="681"/>
      <c r="CX15" s="681"/>
      <c r="CY15" s="682"/>
      <c r="CZ15" s="713">
        <v>14.7</v>
      </c>
      <c r="DA15" s="713"/>
      <c r="DB15" s="713"/>
      <c r="DC15" s="713"/>
      <c r="DD15" s="686">
        <v>1928579</v>
      </c>
      <c r="DE15" s="681"/>
      <c r="DF15" s="681"/>
      <c r="DG15" s="681"/>
      <c r="DH15" s="681"/>
      <c r="DI15" s="681"/>
      <c r="DJ15" s="681"/>
      <c r="DK15" s="681"/>
      <c r="DL15" s="681"/>
      <c r="DM15" s="681"/>
      <c r="DN15" s="681"/>
      <c r="DO15" s="681"/>
      <c r="DP15" s="682"/>
      <c r="DQ15" s="686">
        <v>1955121</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25141</v>
      </c>
      <c r="S16" s="681"/>
      <c r="T16" s="681"/>
      <c r="U16" s="681"/>
      <c r="V16" s="681"/>
      <c r="W16" s="681"/>
      <c r="X16" s="681"/>
      <c r="Y16" s="682"/>
      <c r="Z16" s="713">
        <v>0.1</v>
      </c>
      <c r="AA16" s="713"/>
      <c r="AB16" s="713"/>
      <c r="AC16" s="713"/>
      <c r="AD16" s="714">
        <v>25141</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138</v>
      </c>
      <c r="BP16" s="713"/>
      <c r="BQ16" s="713"/>
      <c r="BR16" s="713"/>
      <c r="BS16" s="686" t="s">
        <v>129</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1966</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t="s">
        <v>261</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24334</v>
      </c>
      <c r="S17" s="681"/>
      <c r="T17" s="681"/>
      <c r="U17" s="681"/>
      <c r="V17" s="681"/>
      <c r="W17" s="681"/>
      <c r="X17" s="681"/>
      <c r="Y17" s="682"/>
      <c r="Z17" s="713">
        <v>0.1</v>
      </c>
      <c r="AA17" s="713"/>
      <c r="AB17" s="713"/>
      <c r="AC17" s="713"/>
      <c r="AD17" s="714">
        <v>24334</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138</v>
      </c>
      <c r="BP17" s="713"/>
      <c r="BQ17" s="713"/>
      <c r="BR17" s="713"/>
      <c r="BS17" s="686" t="s">
        <v>129</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2031896</v>
      </c>
      <c r="CS17" s="681"/>
      <c r="CT17" s="681"/>
      <c r="CU17" s="681"/>
      <c r="CV17" s="681"/>
      <c r="CW17" s="681"/>
      <c r="CX17" s="681"/>
      <c r="CY17" s="682"/>
      <c r="CZ17" s="713">
        <v>7.1</v>
      </c>
      <c r="DA17" s="713"/>
      <c r="DB17" s="713"/>
      <c r="DC17" s="713"/>
      <c r="DD17" s="686" t="s">
        <v>261</v>
      </c>
      <c r="DE17" s="681"/>
      <c r="DF17" s="681"/>
      <c r="DG17" s="681"/>
      <c r="DH17" s="681"/>
      <c r="DI17" s="681"/>
      <c r="DJ17" s="681"/>
      <c r="DK17" s="681"/>
      <c r="DL17" s="681"/>
      <c r="DM17" s="681"/>
      <c r="DN17" s="681"/>
      <c r="DO17" s="681"/>
      <c r="DP17" s="682"/>
      <c r="DQ17" s="686">
        <v>2031896</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48243</v>
      </c>
      <c r="S18" s="681"/>
      <c r="T18" s="681"/>
      <c r="U18" s="681"/>
      <c r="V18" s="681"/>
      <c r="W18" s="681"/>
      <c r="X18" s="681"/>
      <c r="Y18" s="682"/>
      <c r="Z18" s="713">
        <v>0.2</v>
      </c>
      <c r="AA18" s="713"/>
      <c r="AB18" s="713"/>
      <c r="AC18" s="713"/>
      <c r="AD18" s="714">
        <v>48243</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32405</v>
      </c>
      <c r="S19" s="681"/>
      <c r="T19" s="681"/>
      <c r="U19" s="681"/>
      <c r="V19" s="681"/>
      <c r="W19" s="681"/>
      <c r="X19" s="681"/>
      <c r="Y19" s="682"/>
      <c r="Z19" s="713">
        <v>0.1</v>
      </c>
      <c r="AA19" s="713"/>
      <c r="AB19" s="713"/>
      <c r="AC19" s="713"/>
      <c r="AD19" s="714">
        <v>32405</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194233</v>
      </c>
      <c r="BH19" s="681"/>
      <c r="BI19" s="681"/>
      <c r="BJ19" s="681"/>
      <c r="BK19" s="681"/>
      <c r="BL19" s="681"/>
      <c r="BM19" s="681"/>
      <c r="BN19" s="682"/>
      <c r="BO19" s="713">
        <v>3.1</v>
      </c>
      <c r="BP19" s="713"/>
      <c r="BQ19" s="713"/>
      <c r="BR19" s="713"/>
      <c r="BS19" s="686" t="s">
        <v>129</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261</v>
      </c>
      <c r="DA19" s="713"/>
      <c r="DB19" s="713"/>
      <c r="DC19" s="713"/>
      <c r="DD19" s="686" t="s">
        <v>129</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12092</v>
      </c>
      <c r="S20" s="681"/>
      <c r="T20" s="681"/>
      <c r="U20" s="681"/>
      <c r="V20" s="681"/>
      <c r="W20" s="681"/>
      <c r="X20" s="681"/>
      <c r="Y20" s="682"/>
      <c r="Z20" s="713">
        <v>0</v>
      </c>
      <c r="AA20" s="713"/>
      <c r="AB20" s="713"/>
      <c r="AC20" s="713"/>
      <c r="AD20" s="714">
        <v>12092</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194233</v>
      </c>
      <c r="BH20" s="681"/>
      <c r="BI20" s="681"/>
      <c r="BJ20" s="681"/>
      <c r="BK20" s="681"/>
      <c r="BL20" s="681"/>
      <c r="BM20" s="681"/>
      <c r="BN20" s="682"/>
      <c r="BO20" s="713">
        <v>3.1</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28613972</v>
      </c>
      <c r="CS20" s="681"/>
      <c r="CT20" s="681"/>
      <c r="CU20" s="681"/>
      <c r="CV20" s="681"/>
      <c r="CW20" s="681"/>
      <c r="CX20" s="681"/>
      <c r="CY20" s="682"/>
      <c r="CZ20" s="713">
        <v>100</v>
      </c>
      <c r="DA20" s="713"/>
      <c r="DB20" s="713"/>
      <c r="DC20" s="713"/>
      <c r="DD20" s="686">
        <v>3259556</v>
      </c>
      <c r="DE20" s="681"/>
      <c r="DF20" s="681"/>
      <c r="DG20" s="681"/>
      <c r="DH20" s="681"/>
      <c r="DI20" s="681"/>
      <c r="DJ20" s="681"/>
      <c r="DK20" s="681"/>
      <c r="DL20" s="681"/>
      <c r="DM20" s="681"/>
      <c r="DN20" s="681"/>
      <c r="DO20" s="681"/>
      <c r="DP20" s="682"/>
      <c r="DQ20" s="686">
        <v>15251999</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3746</v>
      </c>
      <c r="S21" s="681"/>
      <c r="T21" s="681"/>
      <c r="U21" s="681"/>
      <c r="V21" s="681"/>
      <c r="W21" s="681"/>
      <c r="X21" s="681"/>
      <c r="Y21" s="682"/>
      <c r="Z21" s="713">
        <v>0</v>
      </c>
      <c r="AA21" s="713"/>
      <c r="AB21" s="713"/>
      <c r="AC21" s="713"/>
      <c r="AD21" s="714">
        <v>3746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20847</v>
      </c>
      <c r="BH21" s="681"/>
      <c r="BI21" s="681"/>
      <c r="BJ21" s="681"/>
      <c r="BK21" s="681"/>
      <c r="BL21" s="681"/>
      <c r="BM21" s="681"/>
      <c r="BN21" s="682"/>
      <c r="BO21" s="713">
        <v>0.3</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6151275</v>
      </c>
      <c r="S22" s="681"/>
      <c r="T22" s="681"/>
      <c r="U22" s="681"/>
      <c r="V22" s="681"/>
      <c r="W22" s="681"/>
      <c r="X22" s="681"/>
      <c r="Y22" s="682"/>
      <c r="Z22" s="713">
        <v>20.7</v>
      </c>
      <c r="AA22" s="713"/>
      <c r="AB22" s="713"/>
      <c r="AC22" s="713"/>
      <c r="AD22" s="714">
        <v>5589659</v>
      </c>
      <c r="AE22" s="714"/>
      <c r="AF22" s="714"/>
      <c r="AG22" s="714"/>
      <c r="AH22" s="714"/>
      <c r="AI22" s="714"/>
      <c r="AJ22" s="714"/>
      <c r="AK22" s="714"/>
      <c r="AL22" s="683">
        <v>41.7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261</v>
      </c>
      <c r="BH22" s="681"/>
      <c r="BI22" s="681"/>
      <c r="BJ22" s="681"/>
      <c r="BK22" s="681"/>
      <c r="BL22" s="681"/>
      <c r="BM22" s="681"/>
      <c r="BN22" s="682"/>
      <c r="BO22" s="713" t="s">
        <v>247</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5589659</v>
      </c>
      <c r="S23" s="681"/>
      <c r="T23" s="681"/>
      <c r="U23" s="681"/>
      <c r="V23" s="681"/>
      <c r="W23" s="681"/>
      <c r="X23" s="681"/>
      <c r="Y23" s="682"/>
      <c r="Z23" s="713">
        <v>18.8</v>
      </c>
      <c r="AA23" s="713"/>
      <c r="AB23" s="713"/>
      <c r="AC23" s="713"/>
      <c r="AD23" s="714">
        <v>5589659</v>
      </c>
      <c r="AE23" s="714"/>
      <c r="AF23" s="714"/>
      <c r="AG23" s="714"/>
      <c r="AH23" s="714"/>
      <c r="AI23" s="714"/>
      <c r="AJ23" s="714"/>
      <c r="AK23" s="714"/>
      <c r="AL23" s="683">
        <v>41.7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173386</v>
      </c>
      <c r="BH23" s="681"/>
      <c r="BI23" s="681"/>
      <c r="BJ23" s="681"/>
      <c r="BK23" s="681"/>
      <c r="BL23" s="681"/>
      <c r="BM23" s="681"/>
      <c r="BN23" s="682"/>
      <c r="BO23" s="713">
        <v>2.7</v>
      </c>
      <c r="BP23" s="713"/>
      <c r="BQ23" s="713"/>
      <c r="BR23" s="713"/>
      <c r="BS23" s="686" t="s">
        <v>129</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561616</v>
      </c>
      <c r="S24" s="681"/>
      <c r="T24" s="681"/>
      <c r="U24" s="681"/>
      <c r="V24" s="681"/>
      <c r="W24" s="681"/>
      <c r="X24" s="681"/>
      <c r="Y24" s="682"/>
      <c r="Z24" s="713">
        <v>1.9</v>
      </c>
      <c r="AA24" s="713"/>
      <c r="AB24" s="713"/>
      <c r="AC24" s="713"/>
      <c r="AD24" s="714" t="s">
        <v>129</v>
      </c>
      <c r="AE24" s="714"/>
      <c r="AF24" s="714"/>
      <c r="AG24" s="714"/>
      <c r="AH24" s="714"/>
      <c r="AI24" s="714"/>
      <c r="AJ24" s="714"/>
      <c r="AK24" s="714"/>
      <c r="AL24" s="683" t="s">
        <v>138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247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10391317</v>
      </c>
      <c r="CS24" s="736"/>
      <c r="CT24" s="736"/>
      <c r="CU24" s="736"/>
      <c r="CV24" s="736"/>
      <c r="CW24" s="736"/>
      <c r="CX24" s="736"/>
      <c r="CY24" s="779"/>
      <c r="CZ24" s="780">
        <v>36.299999999999997</v>
      </c>
      <c r="DA24" s="751"/>
      <c r="DB24" s="751"/>
      <c r="DC24" s="783"/>
      <c r="DD24" s="778">
        <v>6979174</v>
      </c>
      <c r="DE24" s="736"/>
      <c r="DF24" s="736"/>
      <c r="DG24" s="736"/>
      <c r="DH24" s="736"/>
      <c r="DI24" s="736"/>
      <c r="DJ24" s="736"/>
      <c r="DK24" s="779"/>
      <c r="DL24" s="778">
        <v>6921899</v>
      </c>
      <c r="DM24" s="736"/>
      <c r="DN24" s="736"/>
      <c r="DO24" s="736"/>
      <c r="DP24" s="736"/>
      <c r="DQ24" s="736"/>
      <c r="DR24" s="736"/>
      <c r="DS24" s="736"/>
      <c r="DT24" s="736"/>
      <c r="DU24" s="736"/>
      <c r="DV24" s="779"/>
      <c r="DW24" s="780">
        <v>49.4</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138</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3902903</v>
      </c>
      <c r="CS25" s="699"/>
      <c r="CT25" s="699"/>
      <c r="CU25" s="699"/>
      <c r="CV25" s="699"/>
      <c r="CW25" s="699"/>
      <c r="CX25" s="699"/>
      <c r="CY25" s="700"/>
      <c r="CZ25" s="683">
        <v>13.6</v>
      </c>
      <c r="DA25" s="701"/>
      <c r="DB25" s="701"/>
      <c r="DC25" s="702"/>
      <c r="DD25" s="686">
        <v>3648525</v>
      </c>
      <c r="DE25" s="699"/>
      <c r="DF25" s="699"/>
      <c r="DG25" s="699"/>
      <c r="DH25" s="699"/>
      <c r="DI25" s="699"/>
      <c r="DJ25" s="699"/>
      <c r="DK25" s="700"/>
      <c r="DL25" s="686">
        <v>3632319</v>
      </c>
      <c r="DM25" s="699"/>
      <c r="DN25" s="699"/>
      <c r="DO25" s="699"/>
      <c r="DP25" s="699"/>
      <c r="DQ25" s="699"/>
      <c r="DR25" s="699"/>
      <c r="DS25" s="699"/>
      <c r="DT25" s="699"/>
      <c r="DU25" s="699"/>
      <c r="DV25" s="700"/>
      <c r="DW25" s="683">
        <v>25.9</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14046159</v>
      </c>
      <c r="S26" s="681"/>
      <c r="T26" s="681"/>
      <c r="U26" s="681"/>
      <c r="V26" s="681"/>
      <c r="W26" s="681"/>
      <c r="X26" s="681"/>
      <c r="Y26" s="682"/>
      <c r="Z26" s="713">
        <v>47.2</v>
      </c>
      <c r="AA26" s="713"/>
      <c r="AB26" s="713"/>
      <c r="AC26" s="713"/>
      <c r="AD26" s="714">
        <v>13311157</v>
      </c>
      <c r="AE26" s="714"/>
      <c r="AF26" s="714"/>
      <c r="AG26" s="714"/>
      <c r="AH26" s="714"/>
      <c r="AI26" s="714"/>
      <c r="AJ26" s="714"/>
      <c r="AK26" s="714"/>
      <c r="AL26" s="683">
        <v>99.4</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247</v>
      </c>
      <c r="BP26" s="713"/>
      <c r="BQ26" s="713"/>
      <c r="BR26" s="713"/>
      <c r="BS26" s="686" t="s">
        <v>138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2302912</v>
      </c>
      <c r="CS26" s="681"/>
      <c r="CT26" s="681"/>
      <c r="CU26" s="681"/>
      <c r="CV26" s="681"/>
      <c r="CW26" s="681"/>
      <c r="CX26" s="681"/>
      <c r="CY26" s="682"/>
      <c r="CZ26" s="683">
        <v>8</v>
      </c>
      <c r="DA26" s="701"/>
      <c r="DB26" s="701"/>
      <c r="DC26" s="702"/>
      <c r="DD26" s="686">
        <v>2148235</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9264</v>
      </c>
      <c r="S27" s="681"/>
      <c r="T27" s="681"/>
      <c r="U27" s="681"/>
      <c r="V27" s="681"/>
      <c r="W27" s="681"/>
      <c r="X27" s="681"/>
      <c r="Y27" s="682"/>
      <c r="Z27" s="713">
        <v>0</v>
      </c>
      <c r="AA27" s="713"/>
      <c r="AB27" s="713"/>
      <c r="AC27" s="713"/>
      <c r="AD27" s="714">
        <v>9264</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6357210</v>
      </c>
      <c r="BH27" s="681"/>
      <c r="BI27" s="681"/>
      <c r="BJ27" s="681"/>
      <c r="BK27" s="681"/>
      <c r="BL27" s="681"/>
      <c r="BM27" s="681"/>
      <c r="BN27" s="682"/>
      <c r="BO27" s="713">
        <v>100</v>
      </c>
      <c r="BP27" s="713"/>
      <c r="BQ27" s="713"/>
      <c r="BR27" s="713"/>
      <c r="BS27" s="686">
        <v>72267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4456518</v>
      </c>
      <c r="CS27" s="699"/>
      <c r="CT27" s="699"/>
      <c r="CU27" s="699"/>
      <c r="CV27" s="699"/>
      <c r="CW27" s="699"/>
      <c r="CX27" s="699"/>
      <c r="CY27" s="700"/>
      <c r="CZ27" s="683">
        <v>15.6</v>
      </c>
      <c r="DA27" s="701"/>
      <c r="DB27" s="701"/>
      <c r="DC27" s="702"/>
      <c r="DD27" s="686">
        <v>1298753</v>
      </c>
      <c r="DE27" s="699"/>
      <c r="DF27" s="699"/>
      <c r="DG27" s="699"/>
      <c r="DH27" s="699"/>
      <c r="DI27" s="699"/>
      <c r="DJ27" s="699"/>
      <c r="DK27" s="700"/>
      <c r="DL27" s="686">
        <v>1257684</v>
      </c>
      <c r="DM27" s="699"/>
      <c r="DN27" s="699"/>
      <c r="DO27" s="699"/>
      <c r="DP27" s="699"/>
      <c r="DQ27" s="699"/>
      <c r="DR27" s="699"/>
      <c r="DS27" s="699"/>
      <c r="DT27" s="699"/>
      <c r="DU27" s="699"/>
      <c r="DV27" s="700"/>
      <c r="DW27" s="683">
        <v>9</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51197</v>
      </c>
      <c r="S28" s="681"/>
      <c r="T28" s="681"/>
      <c r="U28" s="681"/>
      <c r="V28" s="681"/>
      <c r="W28" s="681"/>
      <c r="X28" s="681"/>
      <c r="Y28" s="682"/>
      <c r="Z28" s="713">
        <v>0.2</v>
      </c>
      <c r="AA28" s="713"/>
      <c r="AB28" s="713"/>
      <c r="AC28" s="713"/>
      <c r="AD28" s="714" t="s">
        <v>129</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2031896</v>
      </c>
      <c r="CS28" s="681"/>
      <c r="CT28" s="681"/>
      <c r="CU28" s="681"/>
      <c r="CV28" s="681"/>
      <c r="CW28" s="681"/>
      <c r="CX28" s="681"/>
      <c r="CY28" s="682"/>
      <c r="CZ28" s="683">
        <v>7.1</v>
      </c>
      <c r="DA28" s="701"/>
      <c r="DB28" s="701"/>
      <c r="DC28" s="702"/>
      <c r="DD28" s="686">
        <v>2031896</v>
      </c>
      <c r="DE28" s="681"/>
      <c r="DF28" s="681"/>
      <c r="DG28" s="681"/>
      <c r="DH28" s="681"/>
      <c r="DI28" s="681"/>
      <c r="DJ28" s="681"/>
      <c r="DK28" s="682"/>
      <c r="DL28" s="686">
        <v>2031896</v>
      </c>
      <c r="DM28" s="681"/>
      <c r="DN28" s="681"/>
      <c r="DO28" s="681"/>
      <c r="DP28" s="681"/>
      <c r="DQ28" s="681"/>
      <c r="DR28" s="681"/>
      <c r="DS28" s="681"/>
      <c r="DT28" s="681"/>
      <c r="DU28" s="681"/>
      <c r="DV28" s="682"/>
      <c r="DW28" s="683">
        <v>14.5</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105888</v>
      </c>
      <c r="S29" s="681"/>
      <c r="T29" s="681"/>
      <c r="U29" s="681"/>
      <c r="V29" s="681"/>
      <c r="W29" s="681"/>
      <c r="X29" s="681"/>
      <c r="Y29" s="682"/>
      <c r="Z29" s="713">
        <v>0.4</v>
      </c>
      <c r="AA29" s="713"/>
      <c r="AB29" s="713"/>
      <c r="AC29" s="713"/>
      <c r="AD29" s="714">
        <v>10793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69</v>
      </c>
      <c r="CG29" s="720"/>
      <c r="CH29" s="720"/>
      <c r="CI29" s="720"/>
      <c r="CJ29" s="720"/>
      <c r="CK29" s="720"/>
      <c r="CL29" s="720"/>
      <c r="CM29" s="720"/>
      <c r="CN29" s="720"/>
      <c r="CO29" s="720"/>
      <c r="CP29" s="720"/>
      <c r="CQ29" s="721"/>
      <c r="CR29" s="680">
        <v>2031896</v>
      </c>
      <c r="CS29" s="699"/>
      <c r="CT29" s="699"/>
      <c r="CU29" s="699"/>
      <c r="CV29" s="699"/>
      <c r="CW29" s="699"/>
      <c r="CX29" s="699"/>
      <c r="CY29" s="700"/>
      <c r="CZ29" s="683">
        <v>7.1</v>
      </c>
      <c r="DA29" s="701"/>
      <c r="DB29" s="701"/>
      <c r="DC29" s="702"/>
      <c r="DD29" s="686">
        <v>2031896</v>
      </c>
      <c r="DE29" s="699"/>
      <c r="DF29" s="699"/>
      <c r="DG29" s="699"/>
      <c r="DH29" s="699"/>
      <c r="DI29" s="699"/>
      <c r="DJ29" s="699"/>
      <c r="DK29" s="700"/>
      <c r="DL29" s="686">
        <v>2031896</v>
      </c>
      <c r="DM29" s="699"/>
      <c r="DN29" s="699"/>
      <c r="DO29" s="699"/>
      <c r="DP29" s="699"/>
      <c r="DQ29" s="699"/>
      <c r="DR29" s="699"/>
      <c r="DS29" s="699"/>
      <c r="DT29" s="699"/>
      <c r="DU29" s="699"/>
      <c r="DV29" s="700"/>
      <c r="DW29" s="683">
        <v>14.5</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28498</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1913594</v>
      </c>
      <c r="CS30" s="681"/>
      <c r="CT30" s="681"/>
      <c r="CU30" s="681"/>
      <c r="CV30" s="681"/>
      <c r="CW30" s="681"/>
      <c r="CX30" s="681"/>
      <c r="CY30" s="682"/>
      <c r="CZ30" s="683">
        <v>6.7</v>
      </c>
      <c r="DA30" s="701"/>
      <c r="DB30" s="701"/>
      <c r="DC30" s="702"/>
      <c r="DD30" s="686">
        <v>1913594</v>
      </c>
      <c r="DE30" s="681"/>
      <c r="DF30" s="681"/>
      <c r="DG30" s="681"/>
      <c r="DH30" s="681"/>
      <c r="DI30" s="681"/>
      <c r="DJ30" s="681"/>
      <c r="DK30" s="682"/>
      <c r="DL30" s="686">
        <v>1913594</v>
      </c>
      <c r="DM30" s="681"/>
      <c r="DN30" s="681"/>
      <c r="DO30" s="681"/>
      <c r="DP30" s="681"/>
      <c r="DQ30" s="681"/>
      <c r="DR30" s="681"/>
      <c r="DS30" s="681"/>
      <c r="DT30" s="681"/>
      <c r="DU30" s="681"/>
      <c r="DV30" s="682"/>
      <c r="DW30" s="683">
        <v>13.7</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9125301</v>
      </c>
      <c r="S31" s="681"/>
      <c r="T31" s="681"/>
      <c r="U31" s="681"/>
      <c r="V31" s="681"/>
      <c r="W31" s="681"/>
      <c r="X31" s="681"/>
      <c r="Y31" s="682"/>
      <c r="Z31" s="713">
        <v>30.7</v>
      </c>
      <c r="AA31" s="713"/>
      <c r="AB31" s="713"/>
      <c r="AC31" s="713"/>
      <c r="AD31" s="714" t="s">
        <v>138</v>
      </c>
      <c r="AE31" s="714"/>
      <c r="AF31" s="714"/>
      <c r="AG31" s="714"/>
      <c r="AH31" s="714"/>
      <c r="AI31" s="714"/>
      <c r="AJ31" s="714"/>
      <c r="AK31" s="714"/>
      <c r="AL31" s="683" t="s">
        <v>129</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99.2</v>
      </c>
      <c r="BH31" s="750"/>
      <c r="BI31" s="750"/>
      <c r="BJ31" s="750"/>
      <c r="BK31" s="750"/>
      <c r="BL31" s="750"/>
      <c r="BM31" s="751">
        <v>98.3</v>
      </c>
      <c r="BN31" s="750"/>
      <c r="BO31" s="750"/>
      <c r="BP31" s="750"/>
      <c r="BQ31" s="752"/>
      <c r="BR31" s="749">
        <v>99.4</v>
      </c>
      <c r="BS31" s="750"/>
      <c r="BT31" s="750"/>
      <c r="BU31" s="750"/>
      <c r="BV31" s="750"/>
      <c r="BW31" s="750"/>
      <c r="BX31" s="751">
        <v>98.5</v>
      </c>
      <c r="BY31" s="750"/>
      <c r="BZ31" s="750"/>
      <c r="CA31" s="750"/>
      <c r="CB31" s="752"/>
      <c r="CD31" s="767"/>
      <c r="CE31" s="768"/>
      <c r="CF31" s="719" t="s">
        <v>309</v>
      </c>
      <c r="CG31" s="720"/>
      <c r="CH31" s="720"/>
      <c r="CI31" s="720"/>
      <c r="CJ31" s="720"/>
      <c r="CK31" s="720"/>
      <c r="CL31" s="720"/>
      <c r="CM31" s="720"/>
      <c r="CN31" s="720"/>
      <c r="CO31" s="720"/>
      <c r="CP31" s="720"/>
      <c r="CQ31" s="721"/>
      <c r="CR31" s="680">
        <v>118302</v>
      </c>
      <c r="CS31" s="699"/>
      <c r="CT31" s="699"/>
      <c r="CU31" s="699"/>
      <c r="CV31" s="699"/>
      <c r="CW31" s="699"/>
      <c r="CX31" s="699"/>
      <c r="CY31" s="700"/>
      <c r="CZ31" s="683">
        <v>0.4</v>
      </c>
      <c r="DA31" s="701"/>
      <c r="DB31" s="701"/>
      <c r="DC31" s="702"/>
      <c r="DD31" s="686">
        <v>118302</v>
      </c>
      <c r="DE31" s="699"/>
      <c r="DF31" s="699"/>
      <c r="DG31" s="699"/>
      <c r="DH31" s="699"/>
      <c r="DI31" s="699"/>
      <c r="DJ31" s="699"/>
      <c r="DK31" s="700"/>
      <c r="DL31" s="686">
        <v>118302</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129</v>
      </c>
      <c r="AE32" s="714"/>
      <c r="AF32" s="714"/>
      <c r="AG32" s="714"/>
      <c r="AH32" s="714"/>
      <c r="AI32" s="714"/>
      <c r="AJ32" s="714"/>
      <c r="AK32" s="714"/>
      <c r="AL32" s="683" t="s">
        <v>261</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99.6</v>
      </c>
      <c r="BH32" s="699"/>
      <c r="BI32" s="699"/>
      <c r="BJ32" s="699"/>
      <c r="BK32" s="699"/>
      <c r="BL32" s="699"/>
      <c r="BM32" s="684">
        <v>98.8</v>
      </c>
      <c r="BN32" s="745"/>
      <c r="BO32" s="745"/>
      <c r="BP32" s="745"/>
      <c r="BQ32" s="726"/>
      <c r="BR32" s="753">
        <v>99.4</v>
      </c>
      <c r="BS32" s="699"/>
      <c r="BT32" s="699"/>
      <c r="BU32" s="699"/>
      <c r="BV32" s="699"/>
      <c r="BW32" s="699"/>
      <c r="BX32" s="684">
        <v>98.6</v>
      </c>
      <c r="BY32" s="745"/>
      <c r="BZ32" s="745"/>
      <c r="CA32" s="745"/>
      <c r="CB32" s="726"/>
      <c r="CD32" s="769"/>
      <c r="CE32" s="770"/>
      <c r="CF32" s="719" t="s">
        <v>313</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1573634</v>
      </c>
      <c r="S33" s="681"/>
      <c r="T33" s="681"/>
      <c r="U33" s="681"/>
      <c r="V33" s="681"/>
      <c r="W33" s="681"/>
      <c r="X33" s="681"/>
      <c r="Y33" s="682"/>
      <c r="Z33" s="713">
        <v>5.3</v>
      </c>
      <c r="AA33" s="713"/>
      <c r="AB33" s="713"/>
      <c r="AC33" s="713"/>
      <c r="AD33" s="714" t="s">
        <v>138</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98.7</v>
      </c>
      <c r="BH33" s="665"/>
      <c r="BI33" s="665"/>
      <c r="BJ33" s="665"/>
      <c r="BK33" s="665"/>
      <c r="BL33" s="665"/>
      <c r="BM33" s="707">
        <v>97.7</v>
      </c>
      <c r="BN33" s="665"/>
      <c r="BO33" s="665"/>
      <c r="BP33" s="665"/>
      <c r="BQ33" s="709"/>
      <c r="BR33" s="744">
        <v>99.3</v>
      </c>
      <c r="BS33" s="665"/>
      <c r="BT33" s="665"/>
      <c r="BU33" s="665"/>
      <c r="BV33" s="665"/>
      <c r="BW33" s="665"/>
      <c r="BX33" s="707">
        <v>98.3</v>
      </c>
      <c r="BY33" s="665"/>
      <c r="BZ33" s="665"/>
      <c r="CA33" s="665"/>
      <c r="CB33" s="709"/>
      <c r="CD33" s="719" t="s">
        <v>316</v>
      </c>
      <c r="CE33" s="720"/>
      <c r="CF33" s="720"/>
      <c r="CG33" s="720"/>
      <c r="CH33" s="720"/>
      <c r="CI33" s="720"/>
      <c r="CJ33" s="720"/>
      <c r="CK33" s="720"/>
      <c r="CL33" s="720"/>
      <c r="CM33" s="720"/>
      <c r="CN33" s="720"/>
      <c r="CO33" s="720"/>
      <c r="CP33" s="720"/>
      <c r="CQ33" s="721"/>
      <c r="CR33" s="680">
        <v>14961133</v>
      </c>
      <c r="CS33" s="699"/>
      <c r="CT33" s="699"/>
      <c r="CU33" s="699"/>
      <c r="CV33" s="699"/>
      <c r="CW33" s="699"/>
      <c r="CX33" s="699"/>
      <c r="CY33" s="700"/>
      <c r="CZ33" s="683">
        <v>52.3</v>
      </c>
      <c r="DA33" s="701"/>
      <c r="DB33" s="701"/>
      <c r="DC33" s="702"/>
      <c r="DD33" s="686">
        <v>7841880</v>
      </c>
      <c r="DE33" s="699"/>
      <c r="DF33" s="699"/>
      <c r="DG33" s="699"/>
      <c r="DH33" s="699"/>
      <c r="DI33" s="699"/>
      <c r="DJ33" s="699"/>
      <c r="DK33" s="700"/>
      <c r="DL33" s="686">
        <v>6750160</v>
      </c>
      <c r="DM33" s="699"/>
      <c r="DN33" s="699"/>
      <c r="DO33" s="699"/>
      <c r="DP33" s="699"/>
      <c r="DQ33" s="699"/>
      <c r="DR33" s="699"/>
      <c r="DS33" s="699"/>
      <c r="DT33" s="699"/>
      <c r="DU33" s="699"/>
      <c r="DV33" s="700"/>
      <c r="DW33" s="683">
        <v>48.2</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72474</v>
      </c>
      <c r="S34" s="681"/>
      <c r="T34" s="681"/>
      <c r="U34" s="681"/>
      <c r="V34" s="681"/>
      <c r="W34" s="681"/>
      <c r="X34" s="681"/>
      <c r="Y34" s="682"/>
      <c r="Z34" s="713">
        <v>0.2</v>
      </c>
      <c r="AA34" s="713"/>
      <c r="AB34" s="713"/>
      <c r="AC34" s="713"/>
      <c r="AD34" s="714">
        <v>61592</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3685632</v>
      </c>
      <c r="CS34" s="681"/>
      <c r="CT34" s="681"/>
      <c r="CU34" s="681"/>
      <c r="CV34" s="681"/>
      <c r="CW34" s="681"/>
      <c r="CX34" s="681"/>
      <c r="CY34" s="682"/>
      <c r="CZ34" s="683">
        <v>12.9</v>
      </c>
      <c r="DA34" s="701"/>
      <c r="DB34" s="701"/>
      <c r="DC34" s="702"/>
      <c r="DD34" s="686">
        <v>2406280</v>
      </c>
      <c r="DE34" s="681"/>
      <c r="DF34" s="681"/>
      <c r="DG34" s="681"/>
      <c r="DH34" s="681"/>
      <c r="DI34" s="681"/>
      <c r="DJ34" s="681"/>
      <c r="DK34" s="682"/>
      <c r="DL34" s="686">
        <v>2090439</v>
      </c>
      <c r="DM34" s="681"/>
      <c r="DN34" s="681"/>
      <c r="DO34" s="681"/>
      <c r="DP34" s="681"/>
      <c r="DQ34" s="681"/>
      <c r="DR34" s="681"/>
      <c r="DS34" s="681"/>
      <c r="DT34" s="681"/>
      <c r="DU34" s="681"/>
      <c r="DV34" s="682"/>
      <c r="DW34" s="683">
        <v>14.9</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80493</v>
      </c>
      <c r="S35" s="681"/>
      <c r="T35" s="681"/>
      <c r="U35" s="681"/>
      <c r="V35" s="681"/>
      <c r="W35" s="681"/>
      <c r="X35" s="681"/>
      <c r="Y35" s="682"/>
      <c r="Z35" s="713">
        <v>0.3</v>
      </c>
      <c r="AA35" s="713"/>
      <c r="AB35" s="713"/>
      <c r="AC35" s="713"/>
      <c r="AD35" s="714" t="s">
        <v>129</v>
      </c>
      <c r="AE35" s="714"/>
      <c r="AF35" s="714"/>
      <c r="AG35" s="714"/>
      <c r="AH35" s="714"/>
      <c r="AI35" s="714"/>
      <c r="AJ35" s="714"/>
      <c r="AK35" s="714"/>
      <c r="AL35" s="683" t="s">
        <v>138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519023</v>
      </c>
      <c r="CS35" s="699"/>
      <c r="CT35" s="699"/>
      <c r="CU35" s="699"/>
      <c r="CV35" s="699"/>
      <c r="CW35" s="699"/>
      <c r="CX35" s="699"/>
      <c r="CY35" s="700"/>
      <c r="CZ35" s="683">
        <v>1.8</v>
      </c>
      <c r="DA35" s="701"/>
      <c r="DB35" s="701"/>
      <c r="DC35" s="702"/>
      <c r="DD35" s="686">
        <v>465739</v>
      </c>
      <c r="DE35" s="699"/>
      <c r="DF35" s="699"/>
      <c r="DG35" s="699"/>
      <c r="DH35" s="699"/>
      <c r="DI35" s="699"/>
      <c r="DJ35" s="699"/>
      <c r="DK35" s="700"/>
      <c r="DL35" s="686">
        <v>465739</v>
      </c>
      <c r="DM35" s="699"/>
      <c r="DN35" s="699"/>
      <c r="DO35" s="699"/>
      <c r="DP35" s="699"/>
      <c r="DQ35" s="699"/>
      <c r="DR35" s="699"/>
      <c r="DS35" s="699"/>
      <c r="DT35" s="699"/>
      <c r="DU35" s="699"/>
      <c r="DV35" s="700"/>
      <c r="DW35" s="683">
        <v>3.3</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501993</v>
      </c>
      <c r="S36" s="681"/>
      <c r="T36" s="681"/>
      <c r="U36" s="681"/>
      <c r="V36" s="681"/>
      <c r="W36" s="681"/>
      <c r="X36" s="681"/>
      <c r="Y36" s="682"/>
      <c r="Z36" s="713">
        <v>1.7</v>
      </c>
      <c r="AA36" s="713"/>
      <c r="AB36" s="713"/>
      <c r="AC36" s="713"/>
      <c r="AD36" s="714" t="s">
        <v>138</v>
      </c>
      <c r="AE36" s="714"/>
      <c r="AF36" s="714"/>
      <c r="AG36" s="714"/>
      <c r="AH36" s="714"/>
      <c r="AI36" s="714"/>
      <c r="AJ36" s="714"/>
      <c r="AK36" s="714"/>
      <c r="AL36" s="683" t="s">
        <v>129</v>
      </c>
      <c r="AM36" s="684"/>
      <c r="AN36" s="684"/>
      <c r="AO36" s="715"/>
      <c r="AP36" s="235"/>
      <c r="AQ36" s="732" t="s">
        <v>324</v>
      </c>
      <c r="AR36" s="733"/>
      <c r="AS36" s="733"/>
      <c r="AT36" s="733"/>
      <c r="AU36" s="733"/>
      <c r="AV36" s="733"/>
      <c r="AW36" s="733"/>
      <c r="AX36" s="733"/>
      <c r="AY36" s="734"/>
      <c r="AZ36" s="735">
        <v>3198747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41773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8197732</v>
      </c>
      <c r="CS36" s="681"/>
      <c r="CT36" s="681"/>
      <c r="CU36" s="681"/>
      <c r="CV36" s="681"/>
      <c r="CW36" s="681"/>
      <c r="CX36" s="681"/>
      <c r="CY36" s="682"/>
      <c r="CZ36" s="683">
        <v>28.6</v>
      </c>
      <c r="DA36" s="701"/>
      <c r="DB36" s="701"/>
      <c r="DC36" s="702"/>
      <c r="DD36" s="686">
        <v>3058270</v>
      </c>
      <c r="DE36" s="681"/>
      <c r="DF36" s="681"/>
      <c r="DG36" s="681"/>
      <c r="DH36" s="681"/>
      <c r="DI36" s="681"/>
      <c r="DJ36" s="681"/>
      <c r="DK36" s="682"/>
      <c r="DL36" s="686">
        <v>2430536</v>
      </c>
      <c r="DM36" s="681"/>
      <c r="DN36" s="681"/>
      <c r="DO36" s="681"/>
      <c r="DP36" s="681"/>
      <c r="DQ36" s="681"/>
      <c r="DR36" s="681"/>
      <c r="DS36" s="681"/>
      <c r="DT36" s="681"/>
      <c r="DU36" s="681"/>
      <c r="DV36" s="682"/>
      <c r="DW36" s="683">
        <v>17.3</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683532</v>
      </c>
      <c r="S37" s="681"/>
      <c r="T37" s="681"/>
      <c r="U37" s="681"/>
      <c r="V37" s="681"/>
      <c r="W37" s="681"/>
      <c r="X37" s="681"/>
      <c r="Y37" s="682"/>
      <c r="Z37" s="713">
        <v>2.2999999999999998</v>
      </c>
      <c r="AA37" s="713"/>
      <c r="AB37" s="713"/>
      <c r="AC37" s="713"/>
      <c r="AD37" s="714" t="s">
        <v>129</v>
      </c>
      <c r="AE37" s="714"/>
      <c r="AF37" s="714"/>
      <c r="AG37" s="714"/>
      <c r="AH37" s="714"/>
      <c r="AI37" s="714"/>
      <c r="AJ37" s="714"/>
      <c r="AK37" s="714"/>
      <c r="AL37" s="683" t="s">
        <v>129</v>
      </c>
      <c r="AM37" s="684"/>
      <c r="AN37" s="684"/>
      <c r="AO37" s="715"/>
      <c r="AQ37" s="723" t="s">
        <v>328</v>
      </c>
      <c r="AR37" s="724"/>
      <c r="AS37" s="724"/>
      <c r="AT37" s="724"/>
      <c r="AU37" s="724"/>
      <c r="AV37" s="724"/>
      <c r="AW37" s="724"/>
      <c r="AX37" s="724"/>
      <c r="AY37" s="725"/>
      <c r="AZ37" s="680">
        <v>917061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10527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1265109</v>
      </c>
      <c r="CS37" s="699"/>
      <c r="CT37" s="699"/>
      <c r="CU37" s="699"/>
      <c r="CV37" s="699"/>
      <c r="CW37" s="699"/>
      <c r="CX37" s="699"/>
      <c r="CY37" s="700"/>
      <c r="CZ37" s="683">
        <v>4.4000000000000004</v>
      </c>
      <c r="DA37" s="701"/>
      <c r="DB37" s="701"/>
      <c r="DC37" s="702"/>
      <c r="DD37" s="686">
        <v>1253192</v>
      </c>
      <c r="DE37" s="699"/>
      <c r="DF37" s="699"/>
      <c r="DG37" s="699"/>
      <c r="DH37" s="699"/>
      <c r="DI37" s="699"/>
      <c r="DJ37" s="699"/>
      <c r="DK37" s="700"/>
      <c r="DL37" s="686">
        <v>1133407</v>
      </c>
      <c r="DM37" s="699"/>
      <c r="DN37" s="699"/>
      <c r="DO37" s="699"/>
      <c r="DP37" s="699"/>
      <c r="DQ37" s="699"/>
      <c r="DR37" s="699"/>
      <c r="DS37" s="699"/>
      <c r="DT37" s="699"/>
      <c r="DU37" s="699"/>
      <c r="DV37" s="700"/>
      <c r="DW37" s="683">
        <v>8.1</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751961</v>
      </c>
      <c r="S38" s="681"/>
      <c r="T38" s="681"/>
      <c r="U38" s="681"/>
      <c r="V38" s="681"/>
      <c r="W38" s="681"/>
      <c r="X38" s="681"/>
      <c r="Y38" s="682"/>
      <c r="Z38" s="713">
        <v>2.5</v>
      </c>
      <c r="AA38" s="713"/>
      <c r="AB38" s="713"/>
      <c r="AC38" s="713"/>
      <c r="AD38" s="714">
        <v>82</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90722</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7439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2279441</v>
      </c>
      <c r="CS38" s="681"/>
      <c r="CT38" s="681"/>
      <c r="CU38" s="681"/>
      <c r="CV38" s="681"/>
      <c r="CW38" s="681"/>
      <c r="CX38" s="681"/>
      <c r="CY38" s="682"/>
      <c r="CZ38" s="683">
        <v>8</v>
      </c>
      <c r="DA38" s="701"/>
      <c r="DB38" s="701"/>
      <c r="DC38" s="702"/>
      <c r="DD38" s="686">
        <v>1881490</v>
      </c>
      <c r="DE38" s="681"/>
      <c r="DF38" s="681"/>
      <c r="DG38" s="681"/>
      <c r="DH38" s="681"/>
      <c r="DI38" s="681"/>
      <c r="DJ38" s="681"/>
      <c r="DK38" s="682"/>
      <c r="DL38" s="686">
        <v>1763446</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2717696</v>
      </c>
      <c r="S39" s="681"/>
      <c r="T39" s="681"/>
      <c r="U39" s="681"/>
      <c r="V39" s="681"/>
      <c r="W39" s="681"/>
      <c r="X39" s="681"/>
      <c r="Y39" s="682"/>
      <c r="Z39" s="713">
        <v>9.1</v>
      </c>
      <c r="AA39" s="713"/>
      <c r="AB39" s="713"/>
      <c r="AC39" s="713"/>
      <c r="AD39" s="714" t="s">
        <v>129</v>
      </c>
      <c r="AE39" s="714"/>
      <c r="AF39" s="714"/>
      <c r="AG39" s="714"/>
      <c r="AH39" s="714"/>
      <c r="AI39" s="714"/>
      <c r="AJ39" s="714"/>
      <c r="AK39" s="714"/>
      <c r="AL39" s="683" t="s">
        <v>129</v>
      </c>
      <c r="AM39" s="684"/>
      <c r="AN39" s="684"/>
      <c r="AO39" s="715"/>
      <c r="AQ39" s="723" t="s">
        <v>336</v>
      </c>
      <c r="AR39" s="724"/>
      <c r="AS39" s="724"/>
      <c r="AT39" s="724"/>
      <c r="AU39" s="724"/>
      <c r="AV39" s="724"/>
      <c r="AW39" s="724"/>
      <c r="AX39" s="724"/>
      <c r="AY39" s="725"/>
      <c r="AZ39" s="680">
        <v>2245</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12140</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122305</v>
      </c>
      <c r="CS39" s="699"/>
      <c r="CT39" s="699"/>
      <c r="CU39" s="699"/>
      <c r="CV39" s="699"/>
      <c r="CW39" s="699"/>
      <c r="CX39" s="699"/>
      <c r="CY39" s="700"/>
      <c r="CZ39" s="683">
        <v>0.4</v>
      </c>
      <c r="DA39" s="701"/>
      <c r="DB39" s="701"/>
      <c r="DC39" s="702"/>
      <c r="DD39" s="686">
        <v>30101</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t="s">
        <v>247</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340</v>
      </c>
      <c r="AR40" s="724"/>
      <c r="AS40" s="724"/>
      <c r="AT40" s="724"/>
      <c r="AU40" s="724"/>
      <c r="AV40" s="724"/>
      <c r="AW40" s="724"/>
      <c r="AX40" s="724"/>
      <c r="AY40" s="725"/>
      <c r="AZ40" s="680" t="s">
        <v>129</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99</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157000</v>
      </c>
      <c r="CS40" s="681"/>
      <c r="CT40" s="681"/>
      <c r="CU40" s="681"/>
      <c r="CV40" s="681"/>
      <c r="CW40" s="681"/>
      <c r="CX40" s="681"/>
      <c r="CY40" s="682"/>
      <c r="CZ40" s="683">
        <v>0.5</v>
      </c>
      <c r="DA40" s="701"/>
      <c r="DB40" s="701"/>
      <c r="DC40" s="702"/>
      <c r="DD40" s="686" t="s">
        <v>129</v>
      </c>
      <c r="DE40" s="681"/>
      <c r="DF40" s="681"/>
      <c r="DG40" s="681"/>
      <c r="DH40" s="681"/>
      <c r="DI40" s="681"/>
      <c r="DJ40" s="681"/>
      <c r="DK40" s="682"/>
      <c r="DL40" s="686" t="s">
        <v>138</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247</v>
      </c>
      <c r="AE41" s="714"/>
      <c r="AF41" s="714"/>
      <c r="AG41" s="714"/>
      <c r="AH41" s="714"/>
      <c r="AI41" s="714"/>
      <c r="AJ41" s="714"/>
      <c r="AK41" s="714"/>
      <c r="AL41" s="683" t="s">
        <v>129</v>
      </c>
      <c r="AM41" s="684"/>
      <c r="AN41" s="684"/>
      <c r="AO41" s="715"/>
      <c r="AQ41" s="723" t="s">
        <v>345</v>
      </c>
      <c r="AR41" s="724"/>
      <c r="AS41" s="724"/>
      <c r="AT41" s="724"/>
      <c r="AU41" s="724"/>
      <c r="AV41" s="724"/>
      <c r="AW41" s="724"/>
      <c r="AX41" s="724"/>
      <c r="AY41" s="725"/>
      <c r="AZ41" s="680">
        <v>423513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617784</v>
      </c>
      <c r="S42" s="681"/>
      <c r="T42" s="681"/>
      <c r="U42" s="681"/>
      <c r="V42" s="681"/>
      <c r="W42" s="681"/>
      <c r="X42" s="681"/>
      <c r="Y42" s="682"/>
      <c r="Z42" s="713">
        <v>2.1</v>
      </c>
      <c r="AA42" s="713"/>
      <c r="AB42" s="713"/>
      <c r="AC42" s="713"/>
      <c r="AD42" s="714" t="s">
        <v>129</v>
      </c>
      <c r="AE42" s="714"/>
      <c r="AF42" s="714"/>
      <c r="AG42" s="714"/>
      <c r="AH42" s="714"/>
      <c r="AI42" s="714"/>
      <c r="AJ42" s="714"/>
      <c r="AK42" s="714"/>
      <c r="AL42" s="683" t="s">
        <v>129</v>
      </c>
      <c r="AM42" s="684"/>
      <c r="AN42" s="684"/>
      <c r="AO42" s="715"/>
      <c r="AQ42" s="716" t="s">
        <v>349</v>
      </c>
      <c r="AR42" s="717"/>
      <c r="AS42" s="717"/>
      <c r="AT42" s="717"/>
      <c r="AU42" s="717"/>
      <c r="AV42" s="717"/>
      <c r="AW42" s="717"/>
      <c r="AX42" s="717"/>
      <c r="AY42" s="718"/>
      <c r="AZ42" s="664">
        <v>1765206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307</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3261522</v>
      </c>
      <c r="CS42" s="681"/>
      <c r="CT42" s="681"/>
      <c r="CU42" s="681"/>
      <c r="CV42" s="681"/>
      <c r="CW42" s="681"/>
      <c r="CX42" s="681"/>
      <c r="CY42" s="682"/>
      <c r="CZ42" s="683">
        <v>11.4</v>
      </c>
      <c r="DA42" s="684"/>
      <c r="DB42" s="684"/>
      <c r="DC42" s="685"/>
      <c r="DD42" s="686">
        <v>430945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29748090</v>
      </c>
      <c r="S43" s="703"/>
      <c r="T43" s="703"/>
      <c r="U43" s="703"/>
      <c r="V43" s="703"/>
      <c r="W43" s="703"/>
      <c r="X43" s="703"/>
      <c r="Y43" s="704"/>
      <c r="Z43" s="705">
        <v>100</v>
      </c>
      <c r="AA43" s="705"/>
      <c r="AB43" s="705"/>
      <c r="AC43" s="705"/>
      <c r="AD43" s="706">
        <v>13392888</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138</v>
      </c>
      <c r="CS43" s="699"/>
      <c r="CT43" s="699"/>
      <c r="CU43" s="699"/>
      <c r="CV43" s="699"/>
      <c r="CW43" s="699"/>
      <c r="CX43" s="699"/>
      <c r="CY43" s="700"/>
      <c r="CZ43" s="683" t="s">
        <v>138</v>
      </c>
      <c r="DA43" s="701"/>
      <c r="DB43" s="701"/>
      <c r="DC43" s="702"/>
      <c r="DD43" s="686" t="s">
        <v>129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3259556</v>
      </c>
      <c r="CS44" s="681"/>
      <c r="CT44" s="681"/>
      <c r="CU44" s="681"/>
      <c r="CV44" s="681"/>
      <c r="CW44" s="681"/>
      <c r="CX44" s="681"/>
      <c r="CY44" s="682"/>
      <c r="CZ44" s="683">
        <v>11.4</v>
      </c>
      <c r="DA44" s="684"/>
      <c r="DB44" s="684"/>
      <c r="DC44" s="685"/>
      <c r="DD44" s="686">
        <v>430945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2507334</v>
      </c>
      <c r="CS45" s="699"/>
      <c r="CT45" s="699"/>
      <c r="CU45" s="699"/>
      <c r="CV45" s="699"/>
      <c r="CW45" s="699"/>
      <c r="CX45" s="699"/>
      <c r="CY45" s="700"/>
      <c r="CZ45" s="683">
        <v>8.8000000000000007</v>
      </c>
      <c r="DA45" s="701"/>
      <c r="DB45" s="701"/>
      <c r="DC45" s="702"/>
      <c r="DD45" s="686">
        <v>130244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709321</v>
      </c>
      <c r="CS46" s="681"/>
      <c r="CT46" s="681"/>
      <c r="CU46" s="681"/>
      <c r="CV46" s="681"/>
      <c r="CW46" s="681"/>
      <c r="CX46" s="681"/>
      <c r="CY46" s="682"/>
      <c r="CZ46" s="683">
        <v>2.5</v>
      </c>
      <c r="DA46" s="684"/>
      <c r="DB46" s="684"/>
      <c r="DC46" s="685"/>
      <c r="DD46" s="686">
        <v>267588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1966</v>
      </c>
      <c r="CS47" s="699"/>
      <c r="CT47" s="699"/>
      <c r="CU47" s="699"/>
      <c r="CV47" s="699"/>
      <c r="CW47" s="699"/>
      <c r="CX47" s="699"/>
      <c r="CY47" s="700"/>
      <c r="CZ47" s="683">
        <v>0</v>
      </c>
      <c r="DA47" s="701"/>
      <c r="DB47" s="701"/>
      <c r="DC47" s="702"/>
      <c r="DD47" s="686" t="s">
        <v>247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261</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28613972</v>
      </c>
      <c r="CS49" s="665"/>
      <c r="CT49" s="665"/>
      <c r="CU49" s="665"/>
      <c r="CV49" s="665"/>
      <c r="CW49" s="665"/>
      <c r="CX49" s="665"/>
      <c r="CY49" s="666"/>
      <c r="CZ49" s="667">
        <v>100</v>
      </c>
      <c r="DA49" s="668"/>
      <c r="DB49" s="668"/>
      <c r="DC49" s="669"/>
      <c r="DD49" s="670">
        <v>15251999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P2MsP7Whu+m4lMTCjYXRiwszRM4jQ/S0wUOxYzoDC2xk9GAsuMxw4EQSfo8eYCXeScKBVqmTU0Ev/wCQUXBw==" saltValue="HjBaXHKndzc1kvsptME1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K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29768</v>
      </c>
      <c r="R7" s="1200"/>
      <c r="S7" s="1200"/>
      <c r="T7" s="1200"/>
      <c r="U7" s="1200"/>
      <c r="V7" s="1200">
        <v>28634</v>
      </c>
      <c r="W7" s="1200"/>
      <c r="X7" s="1200"/>
      <c r="Y7" s="1200"/>
      <c r="Z7" s="1200"/>
      <c r="AA7" s="1200">
        <v>1134</v>
      </c>
      <c r="AB7" s="1200"/>
      <c r="AC7" s="1200"/>
      <c r="AD7" s="1200"/>
      <c r="AE7" s="1201"/>
      <c r="AF7" s="1202">
        <v>802</v>
      </c>
      <c r="AG7" s="1203"/>
      <c r="AH7" s="1203"/>
      <c r="AI7" s="1203"/>
      <c r="AJ7" s="1204"/>
      <c r="AK7" s="1186">
        <v>28</v>
      </c>
      <c r="AL7" s="1187"/>
      <c r="AM7" s="1187"/>
      <c r="AN7" s="1187"/>
      <c r="AO7" s="1187"/>
      <c r="AP7" s="1187">
        <v>28229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t="s">
        <v>597</v>
      </c>
      <c r="CI7" s="1184"/>
      <c r="CJ7" s="1184"/>
      <c r="CK7" s="1184"/>
      <c r="CL7" s="1185"/>
      <c r="CM7" s="1183" t="s">
        <v>597</v>
      </c>
      <c r="CN7" s="1184"/>
      <c r="CO7" s="1184"/>
      <c r="CP7" s="1184"/>
      <c r="CQ7" s="1185"/>
      <c r="CR7" s="1183">
        <v>10</v>
      </c>
      <c r="CS7" s="1184"/>
      <c r="CT7" s="1184"/>
      <c r="CU7" s="1184"/>
      <c r="CV7" s="1185"/>
      <c r="CW7" s="1183" t="s">
        <v>597</v>
      </c>
      <c r="CX7" s="1184"/>
      <c r="CY7" s="1184"/>
      <c r="CZ7" s="1184"/>
      <c r="DA7" s="1185"/>
      <c r="DB7" s="1183" t="s">
        <v>599</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-7</v>
      </c>
      <c r="CI8" s="1085"/>
      <c r="CJ8" s="1085"/>
      <c r="CK8" s="1085"/>
      <c r="CL8" s="1086"/>
      <c r="CM8" s="1084">
        <v>4</v>
      </c>
      <c r="CN8" s="1085"/>
      <c r="CO8" s="1085"/>
      <c r="CP8" s="1085"/>
      <c r="CQ8" s="1086"/>
      <c r="CR8" s="1084">
        <v>9</v>
      </c>
      <c r="CS8" s="1085"/>
      <c r="CT8" s="1085"/>
      <c r="CU8" s="1085"/>
      <c r="CV8" s="1086"/>
      <c r="CW8" s="1084" t="s">
        <v>597</v>
      </c>
      <c r="CX8" s="1085"/>
      <c r="CY8" s="1085"/>
      <c r="CZ8" s="1085"/>
      <c r="DA8" s="1086"/>
      <c r="DB8" s="1084" t="s">
        <v>597</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-6</v>
      </c>
      <c r="CI9" s="1085"/>
      <c r="CJ9" s="1085"/>
      <c r="CK9" s="1085"/>
      <c r="CL9" s="1086"/>
      <c r="CM9" s="1084">
        <v>47</v>
      </c>
      <c r="CN9" s="1085"/>
      <c r="CO9" s="1085"/>
      <c r="CP9" s="1085"/>
      <c r="CQ9" s="1086"/>
      <c r="CR9" s="1084">
        <v>10</v>
      </c>
      <c r="CS9" s="1085"/>
      <c r="CT9" s="1085"/>
      <c r="CU9" s="1085"/>
      <c r="CV9" s="1086"/>
      <c r="CW9" s="1084" t="s">
        <v>598</v>
      </c>
      <c r="CX9" s="1085"/>
      <c r="CY9" s="1085"/>
      <c r="CZ9" s="1085"/>
      <c r="DA9" s="1086"/>
      <c r="DB9" s="1084" t="s">
        <v>600</v>
      </c>
      <c r="DC9" s="1085"/>
      <c r="DD9" s="1085"/>
      <c r="DE9" s="1085"/>
      <c r="DF9" s="1086"/>
      <c r="DG9" s="1084" t="s">
        <v>597</v>
      </c>
      <c r="DH9" s="1085"/>
      <c r="DI9" s="1085"/>
      <c r="DJ9" s="1085"/>
      <c r="DK9" s="1086"/>
      <c r="DL9" s="1084" t="s">
        <v>597</v>
      </c>
      <c r="DM9" s="1085"/>
      <c r="DN9" s="1085"/>
      <c r="DO9" s="1085"/>
      <c r="DP9" s="1086"/>
      <c r="DQ9" s="1084" t="s">
        <v>600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48</v>
      </c>
      <c r="CN10" s="1085"/>
      <c r="CO10" s="1085"/>
      <c r="CP10" s="1085"/>
      <c r="CQ10" s="1086"/>
      <c r="CR10" s="1084">
        <v>10</v>
      </c>
      <c r="CS10" s="1085"/>
      <c r="CT10" s="1085"/>
      <c r="CU10" s="1085"/>
      <c r="CV10" s="1086"/>
      <c r="CW10" s="1084" t="s">
        <v>597</v>
      </c>
      <c r="CX10" s="1085"/>
      <c r="CY10" s="1085"/>
      <c r="CZ10" s="1085"/>
      <c r="DA10" s="1086"/>
      <c r="DB10" s="1084" t="s">
        <v>597</v>
      </c>
      <c r="DC10" s="1085"/>
      <c r="DD10" s="1085"/>
      <c r="DE10" s="1085"/>
      <c r="DF10" s="1086"/>
      <c r="DG10" s="1084">
        <v>187</v>
      </c>
      <c r="DH10" s="1085"/>
      <c r="DI10" s="1085"/>
      <c r="DJ10" s="1085"/>
      <c r="DK10" s="1086"/>
      <c r="DL10" s="1084" t="s">
        <v>598</v>
      </c>
      <c r="DM10" s="1085"/>
      <c r="DN10" s="1085"/>
      <c r="DO10" s="1085"/>
      <c r="DP10" s="1086"/>
      <c r="DQ10" s="1084">
        <v>214</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387</v>
      </c>
      <c r="B23" s="1039" t="s">
        <v>388</v>
      </c>
      <c r="C23" s="1040"/>
      <c r="D23" s="1040"/>
      <c r="E23" s="1040"/>
      <c r="F23" s="1040"/>
      <c r="G23" s="1040"/>
      <c r="H23" s="1040"/>
      <c r="I23" s="1040"/>
      <c r="J23" s="1040"/>
      <c r="K23" s="1040"/>
      <c r="L23" s="1040"/>
      <c r="M23" s="1040"/>
      <c r="N23" s="1040"/>
      <c r="O23" s="1040"/>
      <c r="P23" s="1041"/>
      <c r="Q23" s="1163">
        <v>29748</v>
      </c>
      <c r="R23" s="1164"/>
      <c r="S23" s="1164"/>
      <c r="T23" s="1164"/>
      <c r="U23" s="1164"/>
      <c r="V23" s="1164">
        <v>28614</v>
      </c>
      <c r="W23" s="1164"/>
      <c r="X23" s="1164"/>
      <c r="Y23" s="1164"/>
      <c r="Z23" s="1164"/>
      <c r="AA23" s="1164">
        <v>1134</v>
      </c>
      <c r="AB23" s="1164"/>
      <c r="AC23" s="1164"/>
      <c r="AD23" s="1164"/>
      <c r="AE23" s="1165"/>
      <c r="AF23" s="1166">
        <v>802</v>
      </c>
      <c r="AG23" s="1164"/>
      <c r="AH23" s="1164"/>
      <c r="AI23" s="1164"/>
      <c r="AJ23" s="1167"/>
      <c r="AK23" s="1168"/>
      <c r="AL23" s="1169"/>
      <c r="AM23" s="1169"/>
      <c r="AN23" s="1169"/>
      <c r="AO23" s="1169"/>
      <c r="AP23" s="1164">
        <v>28229</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5560</v>
      </c>
      <c r="R28" s="1149"/>
      <c r="S28" s="1149"/>
      <c r="T28" s="1149"/>
      <c r="U28" s="1149"/>
      <c r="V28" s="1149">
        <v>5518</v>
      </c>
      <c r="W28" s="1149"/>
      <c r="X28" s="1149"/>
      <c r="Y28" s="1149"/>
      <c r="Z28" s="1149"/>
      <c r="AA28" s="1149">
        <v>42</v>
      </c>
      <c r="AB28" s="1149"/>
      <c r="AC28" s="1149"/>
      <c r="AD28" s="1149"/>
      <c r="AE28" s="1150"/>
      <c r="AF28" s="1151">
        <v>42</v>
      </c>
      <c r="AG28" s="1149"/>
      <c r="AH28" s="1149"/>
      <c r="AI28" s="1149"/>
      <c r="AJ28" s="1152"/>
      <c r="AK28" s="1153">
        <v>452</v>
      </c>
      <c r="AL28" s="1141"/>
      <c r="AM28" s="1141"/>
      <c r="AN28" s="1141"/>
      <c r="AO28" s="1141"/>
      <c r="AP28" s="1141" t="s">
        <v>597</v>
      </c>
      <c r="AQ28" s="1141"/>
      <c r="AR28" s="1141"/>
      <c r="AS28" s="1141"/>
      <c r="AT28" s="1141"/>
      <c r="AU28" s="1141" t="s">
        <v>597</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5817</v>
      </c>
      <c r="R29" s="1139"/>
      <c r="S29" s="1139"/>
      <c r="T29" s="1139"/>
      <c r="U29" s="1139"/>
      <c r="V29" s="1139">
        <v>5815</v>
      </c>
      <c r="W29" s="1139"/>
      <c r="X29" s="1139"/>
      <c r="Y29" s="1139"/>
      <c r="Z29" s="1139"/>
      <c r="AA29" s="1139">
        <v>2</v>
      </c>
      <c r="AB29" s="1139"/>
      <c r="AC29" s="1139"/>
      <c r="AD29" s="1139"/>
      <c r="AE29" s="1140"/>
      <c r="AF29" s="1114">
        <v>2</v>
      </c>
      <c r="AG29" s="1115"/>
      <c r="AH29" s="1115"/>
      <c r="AI29" s="1115"/>
      <c r="AJ29" s="1116"/>
      <c r="AK29" s="1075">
        <v>941</v>
      </c>
      <c r="AL29" s="1066"/>
      <c r="AM29" s="1066"/>
      <c r="AN29" s="1066"/>
      <c r="AO29" s="1066"/>
      <c r="AP29" s="1066" t="s">
        <v>598</v>
      </c>
      <c r="AQ29" s="1066"/>
      <c r="AR29" s="1066"/>
      <c r="AS29" s="1066"/>
      <c r="AT29" s="1066"/>
      <c r="AU29" s="1066" t="s">
        <v>597</v>
      </c>
      <c r="AV29" s="1066"/>
      <c r="AW29" s="1066"/>
      <c r="AX29" s="1066"/>
      <c r="AY29" s="1066"/>
      <c r="AZ29" s="1137" t="s">
        <v>599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646</v>
      </c>
      <c r="R30" s="1139"/>
      <c r="S30" s="1139"/>
      <c r="T30" s="1139"/>
      <c r="U30" s="1139"/>
      <c r="V30" s="1139">
        <v>646</v>
      </c>
      <c r="W30" s="1139"/>
      <c r="X30" s="1139"/>
      <c r="Y30" s="1139"/>
      <c r="Z30" s="1139"/>
      <c r="AA30" s="1139">
        <v>0</v>
      </c>
      <c r="AB30" s="1139"/>
      <c r="AC30" s="1139"/>
      <c r="AD30" s="1139"/>
      <c r="AE30" s="1140"/>
      <c r="AF30" s="1114">
        <v>0</v>
      </c>
      <c r="AG30" s="1115"/>
      <c r="AH30" s="1115"/>
      <c r="AI30" s="1115"/>
      <c r="AJ30" s="1116"/>
      <c r="AK30" s="1075">
        <v>171</v>
      </c>
      <c r="AL30" s="1066"/>
      <c r="AM30" s="1066"/>
      <c r="AN30" s="1066"/>
      <c r="AO30" s="1066"/>
      <c r="AP30" s="1066" t="s">
        <v>597</v>
      </c>
      <c r="AQ30" s="1066"/>
      <c r="AR30" s="1066"/>
      <c r="AS30" s="1066"/>
      <c r="AT30" s="1066"/>
      <c r="AU30" s="1066" t="s">
        <v>598</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361</v>
      </c>
      <c r="R31" s="1139"/>
      <c r="S31" s="1139"/>
      <c r="T31" s="1139"/>
      <c r="U31" s="1139"/>
      <c r="V31" s="1139">
        <v>323</v>
      </c>
      <c r="W31" s="1139"/>
      <c r="X31" s="1139"/>
      <c r="Y31" s="1139"/>
      <c r="Z31" s="1139"/>
      <c r="AA31" s="1139">
        <v>38</v>
      </c>
      <c r="AB31" s="1139"/>
      <c r="AC31" s="1139"/>
      <c r="AD31" s="1139"/>
      <c r="AE31" s="1140"/>
      <c r="AF31" s="1114">
        <v>1028</v>
      </c>
      <c r="AG31" s="1115"/>
      <c r="AH31" s="1115"/>
      <c r="AI31" s="1115"/>
      <c r="AJ31" s="1116"/>
      <c r="AK31" s="1075">
        <v>2</v>
      </c>
      <c r="AL31" s="1066"/>
      <c r="AM31" s="1066"/>
      <c r="AN31" s="1066"/>
      <c r="AO31" s="1066"/>
      <c r="AP31" s="1066">
        <v>460</v>
      </c>
      <c r="AQ31" s="1066"/>
      <c r="AR31" s="1066"/>
      <c r="AS31" s="1066"/>
      <c r="AT31" s="1066"/>
      <c r="AU31" s="1066">
        <v>5</v>
      </c>
      <c r="AV31" s="1066"/>
      <c r="AW31" s="1066"/>
      <c r="AX31" s="1066"/>
      <c r="AY31" s="1066"/>
      <c r="AZ31" s="1137" t="s">
        <v>598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783</v>
      </c>
      <c r="R32" s="1139"/>
      <c r="S32" s="1139"/>
      <c r="T32" s="1139"/>
      <c r="U32" s="1139"/>
      <c r="V32" s="1139">
        <v>770</v>
      </c>
      <c r="W32" s="1139"/>
      <c r="X32" s="1139"/>
      <c r="Y32" s="1139"/>
      <c r="Z32" s="1139"/>
      <c r="AA32" s="1139">
        <v>13</v>
      </c>
      <c r="AB32" s="1139"/>
      <c r="AC32" s="1139"/>
      <c r="AD32" s="1139"/>
      <c r="AE32" s="1140"/>
      <c r="AF32" s="1114">
        <v>83</v>
      </c>
      <c r="AG32" s="1115"/>
      <c r="AH32" s="1115"/>
      <c r="AI32" s="1115"/>
      <c r="AJ32" s="1116"/>
      <c r="AK32" s="1075">
        <v>917</v>
      </c>
      <c r="AL32" s="1066"/>
      <c r="AM32" s="1066"/>
      <c r="AN32" s="1066"/>
      <c r="AO32" s="1066"/>
      <c r="AP32" s="1066">
        <v>8611</v>
      </c>
      <c r="AQ32" s="1066"/>
      <c r="AR32" s="1066"/>
      <c r="AS32" s="1066"/>
      <c r="AT32" s="1066"/>
      <c r="AU32" s="1066">
        <v>7922</v>
      </c>
      <c r="AV32" s="1066"/>
      <c r="AW32" s="1066"/>
      <c r="AX32" s="1066"/>
      <c r="AY32" s="1066"/>
      <c r="AZ32" s="1137" t="s">
        <v>597</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406</v>
      </c>
      <c r="C33" s="1133"/>
      <c r="D33" s="1133"/>
      <c r="E33" s="1133"/>
      <c r="F33" s="1133"/>
      <c r="G33" s="1133"/>
      <c r="H33" s="1133"/>
      <c r="I33" s="1133"/>
      <c r="J33" s="1133"/>
      <c r="K33" s="1133"/>
      <c r="L33" s="1133"/>
      <c r="M33" s="1133"/>
      <c r="N33" s="1133"/>
      <c r="O33" s="1133"/>
      <c r="P33" s="1134"/>
      <c r="Q33" s="1138">
        <v>358</v>
      </c>
      <c r="R33" s="1139"/>
      <c r="S33" s="1139"/>
      <c r="T33" s="1139"/>
      <c r="U33" s="1139"/>
      <c r="V33" s="1139">
        <v>315</v>
      </c>
      <c r="W33" s="1139"/>
      <c r="X33" s="1139"/>
      <c r="Y33" s="1139"/>
      <c r="Z33" s="1139"/>
      <c r="AA33" s="1139">
        <v>43</v>
      </c>
      <c r="AB33" s="1139"/>
      <c r="AC33" s="1139"/>
      <c r="AD33" s="1139"/>
      <c r="AE33" s="1140"/>
      <c r="AF33" s="1114">
        <v>43</v>
      </c>
      <c r="AG33" s="1115"/>
      <c r="AH33" s="1115"/>
      <c r="AI33" s="1115"/>
      <c r="AJ33" s="1116"/>
      <c r="AK33" s="1075">
        <v>91</v>
      </c>
      <c r="AL33" s="1066"/>
      <c r="AM33" s="1066"/>
      <c r="AN33" s="1066"/>
      <c r="AO33" s="1066"/>
      <c r="AP33" s="1066">
        <v>876</v>
      </c>
      <c r="AQ33" s="1066"/>
      <c r="AR33" s="1066"/>
      <c r="AS33" s="1066"/>
      <c r="AT33" s="1066"/>
      <c r="AU33" s="1066">
        <v>525</v>
      </c>
      <c r="AV33" s="1066"/>
      <c r="AW33" s="1066"/>
      <c r="AX33" s="1066"/>
      <c r="AY33" s="1066"/>
      <c r="AZ33" s="1137" t="s">
        <v>597</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408</v>
      </c>
      <c r="C34" s="1133"/>
      <c r="D34" s="1133"/>
      <c r="E34" s="1133"/>
      <c r="F34" s="1133"/>
      <c r="G34" s="1133"/>
      <c r="H34" s="1133"/>
      <c r="I34" s="1133"/>
      <c r="J34" s="1133"/>
      <c r="K34" s="1133"/>
      <c r="L34" s="1133"/>
      <c r="M34" s="1133"/>
      <c r="N34" s="1133"/>
      <c r="O34" s="1133"/>
      <c r="P34" s="1134"/>
      <c r="Q34" s="1138">
        <v>354</v>
      </c>
      <c r="R34" s="1139"/>
      <c r="S34" s="1139"/>
      <c r="T34" s="1139"/>
      <c r="U34" s="1139"/>
      <c r="V34" s="1139">
        <v>349</v>
      </c>
      <c r="W34" s="1139"/>
      <c r="X34" s="1139"/>
      <c r="Y34" s="1139"/>
      <c r="Z34" s="1139"/>
      <c r="AA34" s="1139">
        <v>6</v>
      </c>
      <c r="AB34" s="1139"/>
      <c r="AC34" s="1139"/>
      <c r="AD34" s="1139"/>
      <c r="AE34" s="1140"/>
      <c r="AF34" s="1114">
        <v>6</v>
      </c>
      <c r="AG34" s="1115"/>
      <c r="AH34" s="1115"/>
      <c r="AI34" s="1115"/>
      <c r="AJ34" s="1116"/>
      <c r="AK34" s="1075" t="s">
        <v>598</v>
      </c>
      <c r="AL34" s="1066"/>
      <c r="AM34" s="1066"/>
      <c r="AN34" s="1066"/>
      <c r="AO34" s="1066"/>
      <c r="AP34" s="1066">
        <v>452</v>
      </c>
      <c r="AQ34" s="1066"/>
      <c r="AR34" s="1066"/>
      <c r="AS34" s="1066"/>
      <c r="AT34" s="1066"/>
      <c r="AU34" s="1066" t="s">
        <v>597</v>
      </c>
      <c r="AV34" s="1066"/>
      <c r="AW34" s="1066"/>
      <c r="AX34" s="1066"/>
      <c r="AY34" s="1066"/>
      <c r="AZ34" s="1137" t="s">
        <v>598</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1203</v>
      </c>
      <c r="AG63" s="1054"/>
      <c r="AH63" s="1054"/>
      <c r="AI63" s="1054"/>
      <c r="AJ63" s="1125"/>
      <c r="AK63" s="1126"/>
      <c r="AL63" s="1058"/>
      <c r="AM63" s="1058"/>
      <c r="AN63" s="1058"/>
      <c r="AO63" s="1058"/>
      <c r="AP63" s="1054">
        <v>10399</v>
      </c>
      <c r="AQ63" s="1054"/>
      <c r="AR63" s="1054"/>
      <c r="AS63" s="1054"/>
      <c r="AT63" s="1054"/>
      <c r="AU63" s="1054">
        <v>8452</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415</v>
      </c>
      <c r="AB66" s="1097"/>
      <c r="AC66" s="1097"/>
      <c r="AD66" s="1097"/>
      <c r="AE66" s="1098"/>
      <c r="AF66" s="1102" t="s">
        <v>395</v>
      </c>
      <c r="AG66" s="1103"/>
      <c r="AH66" s="1103"/>
      <c r="AI66" s="1103"/>
      <c r="AJ66" s="1104"/>
      <c r="AK66" s="1096" t="s">
        <v>396</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2046</v>
      </c>
      <c r="R68" s="1077"/>
      <c r="S68" s="1077"/>
      <c r="T68" s="1077"/>
      <c r="U68" s="1077"/>
      <c r="V68" s="1077">
        <v>2013</v>
      </c>
      <c r="W68" s="1077"/>
      <c r="X68" s="1077"/>
      <c r="Y68" s="1077"/>
      <c r="Z68" s="1077"/>
      <c r="AA68" s="1077">
        <v>33</v>
      </c>
      <c r="AB68" s="1077"/>
      <c r="AC68" s="1077"/>
      <c r="AD68" s="1077"/>
      <c r="AE68" s="1077"/>
      <c r="AF68" s="1077">
        <v>33</v>
      </c>
      <c r="AG68" s="1077"/>
      <c r="AH68" s="1077"/>
      <c r="AI68" s="1077"/>
      <c r="AJ68" s="1077"/>
      <c r="AK68" s="1077">
        <v>61</v>
      </c>
      <c r="AL68" s="1077"/>
      <c r="AM68" s="1077"/>
      <c r="AN68" s="1077"/>
      <c r="AO68" s="1077"/>
      <c r="AP68" s="1077">
        <v>1208</v>
      </c>
      <c r="AQ68" s="1077"/>
      <c r="AR68" s="1077"/>
      <c r="AS68" s="1077"/>
      <c r="AT68" s="1077"/>
      <c r="AU68" s="1077">
        <v>655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476</v>
      </c>
      <c r="R69" s="1066"/>
      <c r="S69" s="1066"/>
      <c r="T69" s="1066"/>
      <c r="U69" s="1066"/>
      <c r="V69" s="1066">
        <v>458</v>
      </c>
      <c r="W69" s="1066"/>
      <c r="X69" s="1066"/>
      <c r="Y69" s="1066"/>
      <c r="Z69" s="1066"/>
      <c r="AA69" s="1066">
        <v>18</v>
      </c>
      <c r="AB69" s="1066"/>
      <c r="AC69" s="1066"/>
      <c r="AD69" s="1066"/>
      <c r="AE69" s="1066"/>
      <c r="AF69" s="1066">
        <v>18</v>
      </c>
      <c r="AG69" s="1066"/>
      <c r="AH69" s="1066"/>
      <c r="AI69" s="1066"/>
      <c r="AJ69" s="1066"/>
      <c r="AK69" s="1066">
        <v>47</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238</v>
      </c>
      <c r="R70" s="1066"/>
      <c r="S70" s="1066"/>
      <c r="T70" s="1066"/>
      <c r="U70" s="1066"/>
      <c r="V70" s="1066">
        <v>222</v>
      </c>
      <c r="W70" s="1066"/>
      <c r="X70" s="1066"/>
      <c r="Y70" s="1066"/>
      <c r="Z70" s="1066"/>
      <c r="AA70" s="1066">
        <v>16</v>
      </c>
      <c r="AB70" s="1066"/>
      <c r="AC70" s="1066"/>
      <c r="AD70" s="1066"/>
      <c r="AE70" s="1066"/>
      <c r="AF70" s="1066">
        <v>16</v>
      </c>
      <c r="AG70" s="1066"/>
      <c r="AH70" s="1066"/>
      <c r="AI70" s="1066"/>
      <c r="AJ70" s="1066"/>
      <c r="AK70" s="1066" t="s">
        <v>597</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550</v>
      </c>
      <c r="R71" s="1066"/>
      <c r="S71" s="1066"/>
      <c r="T71" s="1066"/>
      <c r="U71" s="1066"/>
      <c r="V71" s="1066">
        <v>528</v>
      </c>
      <c r="W71" s="1066"/>
      <c r="X71" s="1066"/>
      <c r="Y71" s="1066"/>
      <c r="Z71" s="1066"/>
      <c r="AA71" s="1066">
        <v>22</v>
      </c>
      <c r="AB71" s="1066"/>
      <c r="AC71" s="1066"/>
      <c r="AD71" s="1066"/>
      <c r="AE71" s="1066"/>
      <c r="AF71" s="1066">
        <v>22</v>
      </c>
      <c r="AG71" s="1066"/>
      <c r="AH71" s="1066"/>
      <c r="AI71" s="1066"/>
      <c r="AJ71" s="1066"/>
      <c r="AK71" s="1066">
        <v>62</v>
      </c>
      <c r="AL71" s="1066"/>
      <c r="AM71" s="1066"/>
      <c r="AN71" s="1066"/>
      <c r="AO71" s="1066"/>
      <c r="AP71" s="1066">
        <v>81</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599</v>
      </c>
      <c r="AL72" s="1066"/>
      <c r="AM72" s="1066"/>
      <c r="AN72" s="1066"/>
      <c r="AO72" s="1066"/>
      <c r="AP72" s="1066" t="s">
        <v>598</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189</v>
      </c>
      <c r="R73" s="1066"/>
      <c r="S73" s="1066"/>
      <c r="T73" s="1066"/>
      <c r="U73" s="1066"/>
      <c r="V73" s="1066">
        <v>154</v>
      </c>
      <c r="W73" s="1066"/>
      <c r="X73" s="1066"/>
      <c r="Y73" s="1066"/>
      <c r="Z73" s="1066"/>
      <c r="AA73" s="1066">
        <v>35</v>
      </c>
      <c r="AB73" s="1066"/>
      <c r="AC73" s="1066"/>
      <c r="AD73" s="1066"/>
      <c r="AE73" s="1066"/>
      <c r="AF73" s="1066">
        <v>35</v>
      </c>
      <c r="AG73" s="1066"/>
      <c r="AH73" s="1066"/>
      <c r="AI73" s="1066"/>
      <c r="AJ73" s="1066"/>
      <c r="AK73" s="1066">
        <v>41</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91</v>
      </c>
      <c r="R74" s="1066"/>
      <c r="S74" s="1066"/>
      <c r="T74" s="1066"/>
      <c r="U74" s="1066"/>
      <c r="V74" s="1066">
        <v>85</v>
      </c>
      <c r="W74" s="1066"/>
      <c r="X74" s="1066"/>
      <c r="Y74" s="1066"/>
      <c r="Z74" s="1066"/>
      <c r="AA74" s="1066">
        <v>6</v>
      </c>
      <c r="AB74" s="1066"/>
      <c r="AC74" s="1066"/>
      <c r="AD74" s="1066"/>
      <c r="AE74" s="1066"/>
      <c r="AF74" s="1066">
        <v>6</v>
      </c>
      <c r="AG74" s="1066"/>
      <c r="AH74" s="1066"/>
      <c r="AI74" s="1066"/>
      <c r="AJ74" s="1066"/>
      <c r="AK74" s="1066">
        <v>3</v>
      </c>
      <c r="AL74" s="1066"/>
      <c r="AM74" s="1066"/>
      <c r="AN74" s="1066"/>
      <c r="AO74" s="1066"/>
      <c r="AP74" s="1066" t="s">
        <v>597</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245465</v>
      </c>
      <c r="R75" s="1074"/>
      <c r="S75" s="1074"/>
      <c r="T75" s="1074"/>
      <c r="U75" s="1075"/>
      <c r="V75" s="1076">
        <v>232795</v>
      </c>
      <c r="W75" s="1074"/>
      <c r="X75" s="1074"/>
      <c r="Y75" s="1074"/>
      <c r="Z75" s="1075"/>
      <c r="AA75" s="1076">
        <v>12670</v>
      </c>
      <c r="AB75" s="1074"/>
      <c r="AC75" s="1074"/>
      <c r="AD75" s="1074"/>
      <c r="AE75" s="1075"/>
      <c r="AF75" s="1076">
        <v>12670</v>
      </c>
      <c r="AG75" s="1074"/>
      <c r="AH75" s="1074"/>
      <c r="AI75" s="1074"/>
      <c r="AJ75" s="1075"/>
      <c r="AK75" s="1076">
        <v>2278</v>
      </c>
      <c r="AL75" s="1074"/>
      <c r="AM75" s="1074"/>
      <c r="AN75" s="1074"/>
      <c r="AO75" s="1075"/>
      <c r="AP75" s="1076" t="s">
        <v>597</v>
      </c>
      <c r="AQ75" s="1074"/>
      <c r="AR75" s="1074"/>
      <c r="AS75" s="1074"/>
      <c r="AT75" s="1075"/>
      <c r="AU75" s="1076"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387</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13482</v>
      </c>
      <c r="AG88" s="1054"/>
      <c r="AH88" s="1054"/>
      <c r="AI88" s="1054"/>
      <c r="AJ88" s="1054"/>
      <c r="AK88" s="1058"/>
      <c r="AL88" s="1058"/>
      <c r="AM88" s="1058"/>
      <c r="AN88" s="1058"/>
      <c r="AO88" s="1058"/>
      <c r="AP88" s="1054">
        <v>1289</v>
      </c>
      <c r="AQ88" s="1054"/>
      <c r="AR88" s="1054"/>
      <c r="AS88" s="1054"/>
      <c r="AT88" s="1054"/>
      <c r="AU88" s="1054">
        <v>655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39</v>
      </c>
      <c r="CS102" s="1046"/>
      <c r="CT102" s="1046"/>
      <c r="CU102" s="1046"/>
      <c r="CV102" s="1047"/>
      <c r="CW102" s="1045" t="s">
        <v>597</v>
      </c>
      <c r="CX102" s="1046"/>
      <c r="CY102" s="1046"/>
      <c r="CZ102" s="1046"/>
      <c r="DA102" s="1047"/>
      <c r="DB102" s="1045" t="s">
        <v>597</v>
      </c>
      <c r="DC102" s="1046"/>
      <c r="DD102" s="1046"/>
      <c r="DE102" s="1046"/>
      <c r="DF102" s="1047"/>
      <c r="DG102" s="1045">
        <v>187</v>
      </c>
      <c r="DH102" s="1046"/>
      <c r="DI102" s="1046"/>
      <c r="DJ102" s="1046"/>
      <c r="DK102" s="1047"/>
      <c r="DL102" s="1045" t="s">
        <v>598</v>
      </c>
      <c r="DM102" s="1046"/>
      <c r="DN102" s="1046"/>
      <c r="DO102" s="1046"/>
      <c r="DP102" s="1047"/>
      <c r="DQ102" s="1045">
        <v>214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2128831</v>
      </c>
      <c r="AB110" s="982"/>
      <c r="AC110" s="982"/>
      <c r="AD110" s="982"/>
      <c r="AE110" s="983"/>
      <c r="AF110" s="984">
        <v>2130788</v>
      </c>
      <c r="AG110" s="982"/>
      <c r="AH110" s="982"/>
      <c r="AI110" s="982"/>
      <c r="AJ110" s="983"/>
      <c r="AK110" s="984">
        <v>2031896</v>
      </c>
      <c r="AL110" s="982"/>
      <c r="AM110" s="982"/>
      <c r="AN110" s="982"/>
      <c r="AO110" s="983"/>
      <c r="AP110" s="985">
        <v>17</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25646511</v>
      </c>
      <c r="BR110" s="929"/>
      <c r="BS110" s="929"/>
      <c r="BT110" s="929"/>
      <c r="BU110" s="929"/>
      <c r="BV110" s="929">
        <v>27336226</v>
      </c>
      <c r="BW110" s="929"/>
      <c r="BX110" s="929"/>
      <c r="BY110" s="929"/>
      <c r="BZ110" s="929"/>
      <c r="CA110" s="929">
        <v>28229242</v>
      </c>
      <c r="CB110" s="929"/>
      <c r="CC110" s="929"/>
      <c r="CD110" s="929"/>
      <c r="CE110" s="929"/>
      <c r="CF110" s="953">
        <v>235.5</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14590</v>
      </c>
      <c r="BR111" s="901"/>
      <c r="BS111" s="901"/>
      <c r="BT111" s="901"/>
      <c r="BU111" s="901"/>
      <c r="BV111" s="901">
        <v>9497</v>
      </c>
      <c r="BW111" s="901"/>
      <c r="BX111" s="901"/>
      <c r="BY111" s="901"/>
      <c r="BZ111" s="901"/>
      <c r="CA111" s="901">
        <v>4749</v>
      </c>
      <c r="CB111" s="901"/>
      <c r="CC111" s="901"/>
      <c r="CD111" s="901"/>
      <c r="CE111" s="901"/>
      <c r="CF111" s="962">
        <v>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442</v>
      </c>
      <c r="AG112" s="864"/>
      <c r="AH112" s="864"/>
      <c r="AI112" s="864"/>
      <c r="AJ112" s="865"/>
      <c r="AK112" s="866" t="s">
        <v>442</v>
      </c>
      <c r="AL112" s="864"/>
      <c r="AM112" s="864"/>
      <c r="AN112" s="864"/>
      <c r="AO112" s="865"/>
      <c r="AP112" s="911" t="s">
        <v>442</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9509766</v>
      </c>
      <c r="BR112" s="901"/>
      <c r="BS112" s="901"/>
      <c r="BT112" s="901"/>
      <c r="BU112" s="901"/>
      <c r="BV112" s="901">
        <v>9117737</v>
      </c>
      <c r="BW112" s="901"/>
      <c r="BX112" s="901"/>
      <c r="BY112" s="901"/>
      <c r="BZ112" s="901"/>
      <c r="CA112" s="901">
        <v>8450818</v>
      </c>
      <c r="CB112" s="901"/>
      <c r="CC112" s="901"/>
      <c r="CD112" s="901"/>
      <c r="CE112" s="901"/>
      <c r="CF112" s="962">
        <v>70.5</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442</v>
      </c>
      <c r="DM112" s="901"/>
      <c r="DN112" s="901"/>
      <c r="DO112" s="901"/>
      <c r="DP112" s="901"/>
      <c r="DQ112" s="901" t="s">
        <v>442</v>
      </c>
      <c r="DR112" s="901"/>
      <c r="DS112" s="901"/>
      <c r="DT112" s="901"/>
      <c r="DU112" s="901"/>
      <c r="DV112" s="878" t="s">
        <v>442</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862822</v>
      </c>
      <c r="AB113" s="1010"/>
      <c r="AC113" s="1010"/>
      <c r="AD113" s="1010"/>
      <c r="AE113" s="1011"/>
      <c r="AF113" s="1012">
        <v>814959</v>
      </c>
      <c r="AG113" s="1010"/>
      <c r="AH113" s="1010"/>
      <c r="AI113" s="1010"/>
      <c r="AJ113" s="1011"/>
      <c r="AK113" s="1012">
        <v>808275</v>
      </c>
      <c r="AL113" s="1010"/>
      <c r="AM113" s="1010"/>
      <c r="AN113" s="1010"/>
      <c r="AO113" s="1011"/>
      <c r="AP113" s="1013">
        <v>6.7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764133</v>
      </c>
      <c r="BR113" s="901"/>
      <c r="BS113" s="901"/>
      <c r="BT113" s="901"/>
      <c r="BU113" s="901"/>
      <c r="BV113" s="901">
        <v>717383</v>
      </c>
      <c r="BW113" s="901"/>
      <c r="BX113" s="901"/>
      <c r="BY113" s="901"/>
      <c r="BZ113" s="901"/>
      <c r="CA113" s="901">
        <v>655412</v>
      </c>
      <c r="CB113" s="901"/>
      <c r="CC113" s="901"/>
      <c r="CD113" s="901"/>
      <c r="CE113" s="901"/>
      <c r="CF113" s="962">
        <v>5.5</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344</v>
      </c>
      <c r="DH113" s="864"/>
      <c r="DI113" s="864"/>
      <c r="DJ113" s="864"/>
      <c r="DK113" s="865"/>
      <c r="DL113" s="866" t="s">
        <v>442</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25055</v>
      </c>
      <c r="AB114" s="864"/>
      <c r="AC114" s="864"/>
      <c r="AD114" s="864"/>
      <c r="AE114" s="865"/>
      <c r="AF114" s="866">
        <v>33170</v>
      </c>
      <c r="AG114" s="864"/>
      <c r="AH114" s="864"/>
      <c r="AI114" s="864"/>
      <c r="AJ114" s="865"/>
      <c r="AK114" s="866">
        <v>38543</v>
      </c>
      <c r="AL114" s="864"/>
      <c r="AM114" s="864"/>
      <c r="AN114" s="864"/>
      <c r="AO114" s="865"/>
      <c r="AP114" s="911">
        <v>0.3</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4351614</v>
      </c>
      <c r="BR114" s="901"/>
      <c r="BS114" s="901"/>
      <c r="BT114" s="901"/>
      <c r="BU114" s="901"/>
      <c r="BV114" s="901">
        <v>4318648</v>
      </c>
      <c r="BW114" s="901"/>
      <c r="BX114" s="901"/>
      <c r="BY114" s="901"/>
      <c r="BZ114" s="901"/>
      <c r="CA114" s="901">
        <v>4271753</v>
      </c>
      <c r="CB114" s="901"/>
      <c r="CC114" s="901"/>
      <c r="CD114" s="901"/>
      <c r="CE114" s="901"/>
      <c r="CF114" s="962">
        <v>35.6</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268284</v>
      </c>
      <c r="AB115" s="1010"/>
      <c r="AC115" s="1010"/>
      <c r="AD115" s="1010"/>
      <c r="AE115" s="1011"/>
      <c r="AF115" s="1012">
        <v>5357</v>
      </c>
      <c r="AG115" s="1010"/>
      <c r="AH115" s="1010"/>
      <c r="AI115" s="1010"/>
      <c r="AJ115" s="1011"/>
      <c r="AK115" s="1012">
        <v>5257</v>
      </c>
      <c r="AL115" s="1010"/>
      <c r="AM115" s="1010"/>
      <c r="AN115" s="1010"/>
      <c r="AO115" s="1011"/>
      <c r="AP115" s="1013">
        <v>0</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188271</v>
      </c>
      <c r="BR115" s="901"/>
      <c r="BS115" s="901"/>
      <c r="BT115" s="901"/>
      <c r="BU115" s="901"/>
      <c r="BV115" s="901">
        <v>421075</v>
      </c>
      <c r="BW115" s="901"/>
      <c r="BX115" s="901"/>
      <c r="BY115" s="901"/>
      <c r="BZ115" s="901"/>
      <c r="CA115" s="901">
        <v>227234</v>
      </c>
      <c r="CB115" s="901"/>
      <c r="CC115" s="901"/>
      <c r="CD115" s="901"/>
      <c r="CE115" s="901"/>
      <c r="CF115" s="962">
        <v>1.9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442</v>
      </c>
      <c r="DM115" s="864"/>
      <c r="DN115" s="864"/>
      <c r="DO115" s="864"/>
      <c r="DP115" s="865"/>
      <c r="DQ115" s="866" t="s">
        <v>442</v>
      </c>
      <c r="DR115" s="864"/>
      <c r="DS115" s="864"/>
      <c r="DT115" s="864"/>
      <c r="DU115" s="865"/>
      <c r="DV115" s="911" t="s">
        <v>442</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442</v>
      </c>
      <c r="CB116" s="901"/>
      <c r="CC116" s="901"/>
      <c r="CD116" s="901"/>
      <c r="CE116" s="901"/>
      <c r="CF116" s="962" t="s">
        <v>442</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14246</v>
      </c>
      <c r="DH116" s="864"/>
      <c r="DI116" s="864"/>
      <c r="DJ116" s="864"/>
      <c r="DK116" s="865"/>
      <c r="DL116" s="866">
        <v>9497</v>
      </c>
      <c r="DM116" s="864"/>
      <c r="DN116" s="864"/>
      <c r="DO116" s="864"/>
      <c r="DP116" s="865"/>
      <c r="DQ116" s="866">
        <v>4749</v>
      </c>
      <c r="DR116" s="864"/>
      <c r="DS116" s="864"/>
      <c r="DT116" s="864"/>
      <c r="DU116" s="865"/>
      <c r="DV116" s="911">
        <v>0</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3285014</v>
      </c>
      <c r="AB117" s="996"/>
      <c r="AC117" s="996"/>
      <c r="AD117" s="996"/>
      <c r="AE117" s="997"/>
      <c r="AF117" s="998">
        <v>2984274</v>
      </c>
      <c r="AG117" s="996"/>
      <c r="AH117" s="996"/>
      <c r="AI117" s="996"/>
      <c r="AJ117" s="997"/>
      <c r="AK117" s="998">
        <v>2883971</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459</v>
      </c>
      <c r="BW117" s="901"/>
      <c r="BX117" s="901"/>
      <c r="BY117" s="901"/>
      <c r="BZ117" s="901"/>
      <c r="CA117" s="901" t="s">
        <v>459</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461</v>
      </c>
      <c r="DM117" s="864"/>
      <c r="DN117" s="864"/>
      <c r="DO117" s="864"/>
      <c r="DP117" s="865"/>
      <c r="DQ117" s="866" t="s">
        <v>462</v>
      </c>
      <c r="DR117" s="864"/>
      <c r="DS117" s="864"/>
      <c r="DT117" s="864"/>
      <c r="DU117" s="865"/>
      <c r="DV117" s="911" t="s">
        <v>459</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459</v>
      </c>
      <c r="BR118" s="932"/>
      <c r="BS118" s="932"/>
      <c r="BT118" s="932"/>
      <c r="BU118" s="932"/>
      <c r="BV118" s="932" t="s">
        <v>464</v>
      </c>
      <c r="BW118" s="932"/>
      <c r="BX118" s="932"/>
      <c r="BY118" s="932"/>
      <c r="BZ118" s="932"/>
      <c r="CA118" s="932" t="s">
        <v>459</v>
      </c>
      <c r="CB118" s="932"/>
      <c r="CC118" s="932"/>
      <c r="CD118" s="932"/>
      <c r="CE118" s="932"/>
      <c r="CF118" s="962" t="s">
        <v>462</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459</v>
      </c>
      <c r="DH118" s="864"/>
      <c r="DI118" s="864"/>
      <c r="DJ118" s="864"/>
      <c r="DK118" s="865"/>
      <c r="DL118" s="866" t="s">
        <v>464</v>
      </c>
      <c r="DM118" s="864"/>
      <c r="DN118" s="864"/>
      <c r="DO118" s="864"/>
      <c r="DP118" s="865"/>
      <c r="DQ118" s="866" t="s">
        <v>459</v>
      </c>
      <c r="DR118" s="864"/>
      <c r="DS118" s="864"/>
      <c r="DT118" s="864"/>
      <c r="DU118" s="865"/>
      <c r="DV118" s="911" t="s">
        <v>459</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459</v>
      </c>
      <c r="AG119" s="982"/>
      <c r="AH119" s="982"/>
      <c r="AI119" s="982"/>
      <c r="AJ119" s="983"/>
      <c r="AK119" s="984" t="s">
        <v>459</v>
      </c>
      <c r="AL119" s="982"/>
      <c r="AM119" s="982"/>
      <c r="AN119" s="982"/>
      <c r="AO119" s="983"/>
      <c r="AP119" s="985" t="s">
        <v>459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466</v>
      </c>
      <c r="BP119" s="965"/>
      <c r="BQ119" s="969">
        <v>40474885</v>
      </c>
      <c r="BR119" s="932"/>
      <c r="BS119" s="932"/>
      <c r="BT119" s="932"/>
      <c r="BU119" s="932"/>
      <c r="BV119" s="932">
        <v>41920566</v>
      </c>
      <c r="BW119" s="932"/>
      <c r="BX119" s="932"/>
      <c r="BY119" s="932"/>
      <c r="BZ119" s="932"/>
      <c r="CA119" s="932">
        <v>41839208</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464</v>
      </c>
      <c r="DM119" s="847"/>
      <c r="DN119" s="847"/>
      <c r="DO119" s="847"/>
      <c r="DP119" s="848"/>
      <c r="DQ119" s="849" t="s">
        <v>468</v>
      </c>
      <c r="DR119" s="847"/>
      <c r="DS119" s="847"/>
      <c r="DT119" s="847"/>
      <c r="DU119" s="848"/>
      <c r="DV119" s="935" t="s">
        <v>464</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459</v>
      </c>
      <c r="AG120" s="864"/>
      <c r="AH120" s="864"/>
      <c r="AI120" s="864"/>
      <c r="AJ120" s="865"/>
      <c r="AK120" s="866" t="s">
        <v>459</v>
      </c>
      <c r="AL120" s="864"/>
      <c r="AM120" s="864"/>
      <c r="AN120" s="864"/>
      <c r="AO120" s="865"/>
      <c r="AP120" s="911" t="s">
        <v>468</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4367972</v>
      </c>
      <c r="BR120" s="929"/>
      <c r="BS120" s="929"/>
      <c r="BT120" s="929"/>
      <c r="BU120" s="929"/>
      <c r="BV120" s="929">
        <v>4373315</v>
      </c>
      <c r="BW120" s="929"/>
      <c r="BX120" s="929"/>
      <c r="BY120" s="929"/>
      <c r="BZ120" s="929"/>
      <c r="CA120" s="929">
        <v>4684056</v>
      </c>
      <c r="CB120" s="929"/>
      <c r="CC120" s="929"/>
      <c r="CD120" s="929"/>
      <c r="CE120" s="929"/>
      <c r="CF120" s="953">
        <v>39.1</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461</v>
      </c>
      <c r="DH120" s="929"/>
      <c r="DI120" s="929"/>
      <c r="DJ120" s="929"/>
      <c r="DK120" s="929"/>
      <c r="DL120" s="929" t="s">
        <v>459</v>
      </c>
      <c r="DM120" s="929"/>
      <c r="DN120" s="929"/>
      <c r="DO120" s="929"/>
      <c r="DP120" s="929"/>
      <c r="DQ120" s="929">
        <v>7921742</v>
      </c>
      <c r="DR120" s="929"/>
      <c r="DS120" s="929"/>
      <c r="DT120" s="929"/>
      <c r="DU120" s="929"/>
      <c r="DV120" s="930">
        <v>66.099999999999994</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262825</v>
      </c>
      <c r="AB121" s="864"/>
      <c r="AC121" s="864"/>
      <c r="AD121" s="864"/>
      <c r="AE121" s="865"/>
      <c r="AF121" s="866" t="s">
        <v>464</v>
      </c>
      <c r="AG121" s="864"/>
      <c r="AH121" s="864"/>
      <c r="AI121" s="864"/>
      <c r="AJ121" s="865"/>
      <c r="AK121" s="866" t="s">
        <v>459</v>
      </c>
      <c r="AL121" s="864"/>
      <c r="AM121" s="864"/>
      <c r="AN121" s="864"/>
      <c r="AO121" s="865"/>
      <c r="AP121" s="911" t="s">
        <v>464</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1243082</v>
      </c>
      <c r="BR121" s="901"/>
      <c r="BS121" s="901"/>
      <c r="BT121" s="901"/>
      <c r="BU121" s="901"/>
      <c r="BV121" s="901">
        <v>1239942</v>
      </c>
      <c r="BW121" s="901"/>
      <c r="BX121" s="901"/>
      <c r="BY121" s="901"/>
      <c r="BZ121" s="901"/>
      <c r="CA121" s="901">
        <v>1200431</v>
      </c>
      <c r="CB121" s="901"/>
      <c r="CC121" s="901"/>
      <c r="CD121" s="901"/>
      <c r="CE121" s="901"/>
      <c r="CF121" s="962">
        <v>10</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474747</v>
      </c>
      <c r="DH121" s="901"/>
      <c r="DI121" s="901"/>
      <c r="DJ121" s="901"/>
      <c r="DK121" s="901"/>
      <c r="DL121" s="901">
        <v>500629</v>
      </c>
      <c r="DM121" s="901"/>
      <c r="DN121" s="901"/>
      <c r="DO121" s="901"/>
      <c r="DP121" s="901"/>
      <c r="DQ121" s="901">
        <v>525397</v>
      </c>
      <c r="DR121" s="901"/>
      <c r="DS121" s="901"/>
      <c r="DT121" s="901"/>
      <c r="DU121" s="901"/>
      <c r="DV121" s="878">
        <v>4.4000000000000004</v>
      </c>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459</v>
      </c>
      <c r="AG122" s="864"/>
      <c r="AH122" s="864"/>
      <c r="AI122" s="864"/>
      <c r="AJ122" s="865"/>
      <c r="AK122" s="866" t="s">
        <v>459</v>
      </c>
      <c r="AL122" s="864"/>
      <c r="AM122" s="864"/>
      <c r="AN122" s="864"/>
      <c r="AO122" s="865"/>
      <c r="AP122" s="911" t="s">
        <v>468</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25702680</v>
      </c>
      <c r="BR122" s="932"/>
      <c r="BS122" s="932"/>
      <c r="BT122" s="932"/>
      <c r="BU122" s="932"/>
      <c r="BV122" s="932">
        <v>26343864</v>
      </c>
      <c r="BW122" s="932"/>
      <c r="BX122" s="932"/>
      <c r="BY122" s="932"/>
      <c r="BZ122" s="932"/>
      <c r="CA122" s="932">
        <v>26388127</v>
      </c>
      <c r="CB122" s="932"/>
      <c r="CC122" s="932"/>
      <c r="CD122" s="932"/>
      <c r="CE122" s="932"/>
      <c r="CF122" s="933">
        <v>220.2</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5935</v>
      </c>
      <c r="DH122" s="901"/>
      <c r="DI122" s="901"/>
      <c r="DJ122" s="901"/>
      <c r="DK122" s="901"/>
      <c r="DL122" s="901">
        <v>4786</v>
      </c>
      <c r="DM122" s="901"/>
      <c r="DN122" s="901"/>
      <c r="DO122" s="901"/>
      <c r="DP122" s="901"/>
      <c r="DQ122" s="901">
        <v>3679</v>
      </c>
      <c r="DR122" s="901"/>
      <c r="DS122" s="901"/>
      <c r="DT122" s="901"/>
      <c r="DU122" s="901"/>
      <c r="DV122" s="878">
        <v>0</v>
      </c>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4749</v>
      </c>
      <c r="AB123" s="864"/>
      <c r="AC123" s="864"/>
      <c r="AD123" s="864"/>
      <c r="AE123" s="865"/>
      <c r="AF123" s="866">
        <v>4749</v>
      </c>
      <c r="AG123" s="864"/>
      <c r="AH123" s="864"/>
      <c r="AI123" s="864"/>
      <c r="AJ123" s="865"/>
      <c r="AK123" s="866">
        <v>4749</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31313734</v>
      </c>
      <c r="BR123" s="920"/>
      <c r="BS123" s="920"/>
      <c r="BT123" s="920"/>
      <c r="BU123" s="920"/>
      <c r="BV123" s="920">
        <v>31957121</v>
      </c>
      <c r="BW123" s="920"/>
      <c r="BX123" s="920"/>
      <c r="BY123" s="920"/>
      <c r="BZ123" s="920"/>
      <c r="CA123" s="920">
        <v>32272614</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464</v>
      </c>
      <c r="DH123" s="864"/>
      <c r="DI123" s="864"/>
      <c r="DJ123" s="864"/>
      <c r="DK123" s="865"/>
      <c r="DL123" s="866" t="s">
        <v>459</v>
      </c>
      <c r="DM123" s="864"/>
      <c r="DN123" s="864"/>
      <c r="DO123" s="864"/>
      <c r="DP123" s="865"/>
      <c r="DQ123" s="866" t="s">
        <v>468</v>
      </c>
      <c r="DR123" s="864"/>
      <c r="DS123" s="864"/>
      <c r="DT123" s="864"/>
      <c r="DU123" s="865"/>
      <c r="DV123" s="911" t="s">
        <v>464</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468</v>
      </c>
      <c r="AG124" s="864"/>
      <c r="AH124" s="864"/>
      <c r="AI124" s="864"/>
      <c r="AJ124" s="865"/>
      <c r="AK124" s="866" t="s">
        <v>464</v>
      </c>
      <c r="AL124" s="864"/>
      <c r="AM124" s="864"/>
      <c r="AN124" s="864"/>
      <c r="AO124" s="865"/>
      <c r="AP124" s="911" t="s">
        <v>459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77.7</v>
      </c>
      <c r="BR124" s="918"/>
      <c r="BS124" s="918"/>
      <c r="BT124" s="918"/>
      <c r="BU124" s="918"/>
      <c r="BV124" s="918">
        <v>85.6</v>
      </c>
      <c r="BW124" s="918"/>
      <c r="BX124" s="918"/>
      <c r="BY124" s="918"/>
      <c r="BZ124" s="918"/>
      <c r="CA124" s="918">
        <v>79.8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9029084</v>
      </c>
      <c r="DH124" s="847"/>
      <c r="DI124" s="847"/>
      <c r="DJ124" s="847"/>
      <c r="DK124" s="848"/>
      <c r="DL124" s="849">
        <v>8612322</v>
      </c>
      <c r="DM124" s="847"/>
      <c r="DN124" s="847"/>
      <c r="DO124" s="847"/>
      <c r="DP124" s="848"/>
      <c r="DQ124" s="849" t="s">
        <v>482</v>
      </c>
      <c r="DR124" s="847"/>
      <c r="DS124" s="847"/>
      <c r="DT124" s="847"/>
      <c r="DU124" s="848"/>
      <c r="DV124" s="935" t="s">
        <v>482</v>
      </c>
      <c r="DW124" s="936"/>
      <c r="DX124" s="936"/>
      <c r="DY124" s="936"/>
      <c r="DZ124" s="937"/>
    </row>
    <row r="125" spans="1:130" s="248" customFormat="1" ht="26.25" customHeight="1">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482</v>
      </c>
      <c r="AB125" s="864"/>
      <c r="AC125" s="864"/>
      <c r="AD125" s="864"/>
      <c r="AE125" s="865"/>
      <c r="AF125" s="866" t="s">
        <v>468</v>
      </c>
      <c r="AG125" s="864"/>
      <c r="AH125" s="864"/>
      <c r="AI125" s="864"/>
      <c r="AJ125" s="865"/>
      <c r="AK125" s="866" t="s">
        <v>482</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482</v>
      </c>
      <c r="DM125" s="929"/>
      <c r="DN125" s="929"/>
      <c r="DO125" s="929"/>
      <c r="DP125" s="929"/>
      <c r="DQ125" s="929" t="s">
        <v>482</v>
      </c>
      <c r="DR125" s="929"/>
      <c r="DS125" s="929"/>
      <c r="DT125" s="929"/>
      <c r="DU125" s="929"/>
      <c r="DV125" s="930" t="s">
        <v>482</v>
      </c>
      <c r="DW125" s="930"/>
      <c r="DX125" s="930"/>
      <c r="DY125" s="930"/>
      <c r="DZ125" s="931"/>
    </row>
    <row r="126" spans="1:130" s="248" customFormat="1" ht="26.25" customHeight="1" thickBot="1">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482</v>
      </c>
      <c r="AG126" s="864"/>
      <c r="AH126" s="864"/>
      <c r="AI126" s="864"/>
      <c r="AJ126" s="865"/>
      <c r="AK126" s="866" t="s">
        <v>482</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v>188271</v>
      </c>
      <c r="DH126" s="901"/>
      <c r="DI126" s="901"/>
      <c r="DJ126" s="901"/>
      <c r="DK126" s="901"/>
      <c r="DL126" s="901">
        <v>394805</v>
      </c>
      <c r="DM126" s="901"/>
      <c r="DN126" s="901"/>
      <c r="DO126" s="901"/>
      <c r="DP126" s="901"/>
      <c r="DQ126" s="901">
        <v>213810</v>
      </c>
      <c r="DR126" s="901"/>
      <c r="DS126" s="901"/>
      <c r="DT126" s="901"/>
      <c r="DU126" s="901"/>
      <c r="DV126" s="878">
        <v>1.8</v>
      </c>
      <c r="DW126" s="878"/>
      <c r="DX126" s="878"/>
      <c r="DY126" s="878"/>
      <c r="DZ126" s="879"/>
    </row>
    <row r="127" spans="1:130" s="248" customFormat="1" ht="26.25" customHeight="1">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710</v>
      </c>
      <c r="AB127" s="864"/>
      <c r="AC127" s="864"/>
      <c r="AD127" s="864"/>
      <c r="AE127" s="865"/>
      <c r="AF127" s="866">
        <v>608</v>
      </c>
      <c r="AG127" s="864"/>
      <c r="AH127" s="864"/>
      <c r="AI127" s="864"/>
      <c r="AJ127" s="865"/>
      <c r="AK127" s="866">
        <v>508</v>
      </c>
      <c r="AL127" s="864"/>
      <c r="AM127" s="864"/>
      <c r="AN127" s="864"/>
      <c r="AO127" s="865"/>
      <c r="AP127" s="911">
        <v>0</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482</v>
      </c>
      <c r="DM127" s="901"/>
      <c r="DN127" s="901"/>
      <c r="DO127" s="901"/>
      <c r="DP127" s="901"/>
      <c r="DQ127" s="901" t="s">
        <v>482</v>
      </c>
      <c r="DR127" s="901"/>
      <c r="DS127" s="901"/>
      <c r="DT127" s="901"/>
      <c r="DU127" s="901"/>
      <c r="DV127" s="878" t="s">
        <v>482</v>
      </c>
      <c r="DW127" s="878"/>
      <c r="DX127" s="878"/>
      <c r="DY127" s="878"/>
      <c r="DZ127" s="879"/>
    </row>
    <row r="128" spans="1:130" s="248" customFormat="1" ht="26.25" customHeight="1" thickBot="1">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129915</v>
      </c>
      <c r="AB128" s="885"/>
      <c r="AC128" s="885"/>
      <c r="AD128" s="885"/>
      <c r="AE128" s="886"/>
      <c r="AF128" s="887">
        <v>130143</v>
      </c>
      <c r="AG128" s="885"/>
      <c r="AH128" s="885"/>
      <c r="AI128" s="885"/>
      <c r="AJ128" s="886"/>
      <c r="AK128" s="887">
        <v>124915</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495</v>
      </c>
      <c r="BG128" s="871"/>
      <c r="BH128" s="871"/>
      <c r="BI128" s="871"/>
      <c r="BJ128" s="871"/>
      <c r="BK128" s="871"/>
      <c r="BL128" s="894"/>
      <c r="BM128" s="870">
        <v>12.86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495</v>
      </c>
      <c r="DH128" s="875"/>
      <c r="DI128" s="875"/>
      <c r="DJ128" s="875"/>
      <c r="DK128" s="875"/>
      <c r="DL128" s="875">
        <v>26270</v>
      </c>
      <c r="DM128" s="875"/>
      <c r="DN128" s="875"/>
      <c r="DO128" s="875"/>
      <c r="DP128" s="875"/>
      <c r="DQ128" s="875">
        <v>13424</v>
      </c>
      <c r="DR128" s="875"/>
      <c r="DS128" s="875"/>
      <c r="DT128" s="875"/>
      <c r="DU128" s="875"/>
      <c r="DV128" s="876">
        <v>0.1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13866308</v>
      </c>
      <c r="AB129" s="864"/>
      <c r="AC129" s="864"/>
      <c r="AD129" s="864"/>
      <c r="AE129" s="865"/>
      <c r="AF129" s="866">
        <v>13652331</v>
      </c>
      <c r="AG129" s="864"/>
      <c r="AH129" s="864"/>
      <c r="AI129" s="864"/>
      <c r="AJ129" s="865"/>
      <c r="AK129" s="866">
        <v>13942113</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495</v>
      </c>
      <c r="BG129" s="854"/>
      <c r="BH129" s="854"/>
      <c r="BI129" s="854"/>
      <c r="BJ129" s="854"/>
      <c r="BK129" s="854"/>
      <c r="BL129" s="855"/>
      <c r="BM129" s="853">
        <v>17.86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2084556</v>
      </c>
      <c r="AB130" s="864"/>
      <c r="AC130" s="864"/>
      <c r="AD130" s="864"/>
      <c r="AE130" s="865"/>
      <c r="AF130" s="866">
        <v>2023368</v>
      </c>
      <c r="AG130" s="864"/>
      <c r="AH130" s="864"/>
      <c r="AI130" s="864"/>
      <c r="AJ130" s="865"/>
      <c r="AK130" s="866">
        <v>1955685</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7.6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11781752</v>
      </c>
      <c r="AB131" s="847"/>
      <c r="AC131" s="847"/>
      <c r="AD131" s="847"/>
      <c r="AE131" s="848"/>
      <c r="AF131" s="849">
        <v>11628963</v>
      </c>
      <c r="AG131" s="847"/>
      <c r="AH131" s="847"/>
      <c r="AI131" s="847"/>
      <c r="AJ131" s="848"/>
      <c r="AK131" s="849">
        <v>11986428</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79.8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9.0864499609999996</v>
      </c>
      <c r="AB132" s="827"/>
      <c r="AC132" s="827"/>
      <c r="AD132" s="827"/>
      <c r="AE132" s="828"/>
      <c r="AF132" s="829">
        <v>7.1439130039999998</v>
      </c>
      <c r="AG132" s="827"/>
      <c r="AH132" s="827"/>
      <c r="AI132" s="827"/>
      <c r="AJ132" s="828"/>
      <c r="AK132" s="829">
        <v>6.7023386780000003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9.1999999999999993</v>
      </c>
      <c r="AB133" s="806"/>
      <c r="AC133" s="806"/>
      <c r="AD133" s="806"/>
      <c r="AE133" s="807"/>
      <c r="AF133" s="805">
        <v>8.5</v>
      </c>
      <c r="AG133" s="806"/>
      <c r="AH133" s="806"/>
      <c r="AI133" s="806"/>
      <c r="AJ133" s="807"/>
      <c r="AK133" s="805">
        <v>7.6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8WhXSSQkZvSkbcJNZc8kUkbTAF8J1jzM/WW++/X/wwJ/YnOm1khDp53Fmw0utmgw2FLWgqI3PscUm9p2Mye3A==" saltValue="FnRbvqAzX19Xy8kr7Tb5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yd3saBwSxsxPJ93H1GpgbiiEaItWy2LVmTim1tobHARGSX3WN5krLNsp0VUHg3zylBKSYdRPATyKgBtD4VSsg==" saltValue="0s9h0TIDnPT1GApRwnen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zR2N4NxEWSI6URyTuzNXSDAfn4JwMj1c2dVuIlEbscQuCkYWXtRbI+P/JeUnyjCtYQJ8FmTG39+X7fdE4Vl4g==" saltValue="kKMVMOGWp1LkxZYFoTen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3902903</v>
      </c>
      <c r="AP9" s="314">
        <v>83622</v>
      </c>
      <c r="AQ9" s="315">
        <v>100177</v>
      </c>
      <c r="AR9" s="316">
        <v>-16.5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747604</v>
      </c>
      <c r="AP10" s="317">
        <v>16018</v>
      </c>
      <c r="AQ10" s="318">
        <v>9943</v>
      </c>
      <c r="AR10" s="319">
        <v>61.1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8929</v>
      </c>
      <c r="AP11" s="317">
        <v>191</v>
      </c>
      <c r="AQ11" s="318">
        <v>1487</v>
      </c>
      <c r="AR11" s="319">
        <v>-87.2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23</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157121</v>
      </c>
      <c r="AP13" s="317">
        <v>3366</v>
      </c>
      <c r="AQ13" s="318">
        <v>4025</v>
      </c>
      <c r="AR13" s="319">
        <v>-16.399999999999999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t="s">
        <v>519</v>
      </c>
      <c r="AP14" s="317" t="s">
        <v>519</v>
      </c>
      <c r="AQ14" s="318">
        <v>2366</v>
      </c>
      <c r="AR14" s="319" t="s">
        <v>519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-267312</v>
      </c>
      <c r="AP15" s="317">
        <v>-5727</v>
      </c>
      <c r="AQ15" s="318">
        <v>-7732</v>
      </c>
      <c r="AR15" s="319">
        <v>-25.9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4549245</v>
      </c>
      <c r="AP16" s="317">
        <v>97471</v>
      </c>
      <c r="AQ16" s="318">
        <v>110288</v>
      </c>
      <c r="AR16" s="319">
        <v>-11.6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7.63</v>
      </c>
      <c r="AP21" s="331">
        <v>10.26</v>
      </c>
      <c r="AQ21" s="332">
        <v>-2.63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98.6</v>
      </c>
      <c r="AP22" s="336">
        <v>97.6</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2031896</v>
      </c>
      <c r="AP32" s="345">
        <v>43535</v>
      </c>
      <c r="AQ32" s="346">
        <v>68741</v>
      </c>
      <c r="AR32" s="347">
        <v>-36.700000000000003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1</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808275</v>
      </c>
      <c r="AP35" s="345">
        <v>17318</v>
      </c>
      <c r="AQ35" s="346">
        <v>17075</v>
      </c>
      <c r="AR35" s="347">
        <v>1.4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38543</v>
      </c>
      <c r="AP36" s="345">
        <v>826</v>
      </c>
      <c r="AQ36" s="346">
        <v>2445</v>
      </c>
      <c r="AR36" s="347">
        <v>-66.2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5257</v>
      </c>
      <c r="AP37" s="345">
        <v>113</v>
      </c>
      <c r="AQ37" s="346">
        <v>621</v>
      </c>
      <c r="AR37" s="347">
        <v>-81.8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4</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-124915</v>
      </c>
      <c r="AP39" s="345">
        <v>-2676</v>
      </c>
      <c r="AQ39" s="346">
        <v>-4161</v>
      </c>
      <c r="AR39" s="347">
        <v>-35.700000000000003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-1955685</v>
      </c>
      <c r="AP40" s="345">
        <v>-41902</v>
      </c>
      <c r="AQ40" s="346">
        <v>-59663</v>
      </c>
      <c r="AR40" s="347">
        <v>-29.8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803371</v>
      </c>
      <c r="AP41" s="345">
        <v>17213</v>
      </c>
      <c r="AQ41" s="346">
        <v>25063</v>
      </c>
      <c r="AR41" s="347">
        <v>-31.3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2448662</v>
      </c>
      <c r="AN51" s="367">
        <v>49283</v>
      </c>
      <c r="AO51" s="368">
        <v>-11.6</v>
      </c>
      <c r="AP51" s="369">
        <v>83280</v>
      </c>
      <c r="AQ51" s="370">
        <v>-2.5</v>
      </c>
      <c r="AR51" s="371">
        <v>-9.1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1284912</v>
      </c>
      <c r="AN52" s="375">
        <v>25861</v>
      </c>
      <c r="AO52" s="376">
        <v>-10.9</v>
      </c>
      <c r="AP52" s="377">
        <v>43123</v>
      </c>
      <c r="AQ52" s="378">
        <v>-2.8</v>
      </c>
      <c r="AR52" s="379">
        <v>-8.1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3991786</v>
      </c>
      <c r="AN53" s="367">
        <v>81445</v>
      </c>
      <c r="AO53" s="368">
        <v>65.3</v>
      </c>
      <c r="AP53" s="369">
        <v>88968</v>
      </c>
      <c r="AQ53" s="370">
        <v>6.8</v>
      </c>
      <c r="AR53" s="371">
        <v>58.5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1047342</v>
      </c>
      <c r="AN54" s="375">
        <v>21369</v>
      </c>
      <c r="AO54" s="376">
        <v>-17.399999999999999</v>
      </c>
      <c r="AP54" s="377">
        <v>45482</v>
      </c>
      <c r="AQ54" s="378">
        <v>5.5</v>
      </c>
      <c r="AR54" s="379">
        <v>-22.9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7050773</v>
      </c>
      <c r="AN55" s="367">
        <v>146373</v>
      </c>
      <c r="AO55" s="368">
        <v>79.7</v>
      </c>
      <c r="AP55" s="369">
        <v>85173</v>
      </c>
      <c r="AQ55" s="370">
        <v>-4.3</v>
      </c>
      <c r="AR55" s="371">
        <v>84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2840361</v>
      </c>
      <c r="AN56" s="375">
        <v>58965</v>
      </c>
      <c r="AO56" s="376">
        <v>175.9</v>
      </c>
      <c r="AP56" s="377">
        <v>43913</v>
      </c>
      <c r="AQ56" s="378">
        <v>-3.4</v>
      </c>
      <c r="AR56" s="379">
        <v>179.3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4312864</v>
      </c>
      <c r="AN57" s="367">
        <v>91025</v>
      </c>
      <c r="AO57" s="368">
        <v>-37.799999999999997</v>
      </c>
      <c r="AP57" s="369">
        <v>94081</v>
      </c>
      <c r="AQ57" s="370">
        <v>10.5</v>
      </c>
      <c r="AR57" s="371">
        <v>-48.3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1791542</v>
      </c>
      <c r="AN58" s="375">
        <v>37811</v>
      </c>
      <c r="AO58" s="376">
        <v>-35.9</v>
      </c>
      <c r="AP58" s="377">
        <v>48949</v>
      </c>
      <c r="AQ58" s="378">
        <v>11.5</v>
      </c>
      <c r="AR58" s="379">
        <v>-47.4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3259556</v>
      </c>
      <c r="AN59" s="367">
        <v>69838</v>
      </c>
      <c r="AO59" s="368">
        <v>-23.3</v>
      </c>
      <c r="AP59" s="369">
        <v>92632</v>
      </c>
      <c r="AQ59" s="370">
        <v>-1.5</v>
      </c>
      <c r="AR59" s="371">
        <v>-21.8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709321</v>
      </c>
      <c r="AN60" s="375">
        <v>15198</v>
      </c>
      <c r="AO60" s="376">
        <v>-59.8</v>
      </c>
      <c r="AP60" s="377">
        <v>47978</v>
      </c>
      <c r="AQ60" s="378">
        <v>-2</v>
      </c>
      <c r="AR60" s="379">
        <v>-57.8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4212728</v>
      </c>
      <c r="AN61" s="382">
        <v>87593</v>
      </c>
      <c r="AO61" s="383">
        <v>14.5</v>
      </c>
      <c r="AP61" s="384">
        <v>88827</v>
      </c>
      <c r="AQ61" s="385">
        <v>1.8</v>
      </c>
      <c r="AR61" s="371">
        <v>12.7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1534696</v>
      </c>
      <c r="AN62" s="375">
        <v>31841</v>
      </c>
      <c r="AO62" s="376">
        <v>10.4</v>
      </c>
      <c r="AP62" s="377">
        <v>45889</v>
      </c>
      <c r="AQ62" s="378">
        <v>1.8</v>
      </c>
      <c r="AR62" s="379">
        <v>8.6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iMHAxO4zcbnW9wB7RMCOijrF0eYFQoc8U05YJxSsnOm5iU2Lxe1Hm2GVmCvsPO2Ye8mkvtR8WOSA+0cAx43Lw==" saltValue="V9YmMyHZu6f+kck0PR700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GuTFiSbgP95w/65x9YeQRne6SeuO1KvQae4iKs9cqt9Dglj0Eyc2zF4q3/4BklAOE1xhQRovwxLzSZxeg4hbdg==" saltValue="1kq4WAztZlybfgwzFjeK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lNjW6+Fkd+GVbTXrdjVMstwFlTt5XojmLyU1Sde3yD2SygiZ3oXgkzl2yYBicuODEKCruk9JPSY2oNt75XPiAw==" saltValue="ncpIKNYCc5iy6ggqwpay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20.77</v>
      </c>
      <c r="G47" s="12">
        <v>21.82</v>
      </c>
      <c r="H47" s="12">
        <v>22.68</v>
      </c>
      <c r="I47" s="12">
        <v>22.03</v>
      </c>
      <c r="J47" s="13">
        <v>23.57</v>
      </c>
    </row>
    <row r="48" spans="2:10" ht="57.75" customHeight="1">
      <c r="B48" s="14"/>
      <c r="C48" s="1240" t="s">
        <v>4</v>
      </c>
      <c r="D48" s="1240"/>
      <c r="E48" s="1241"/>
      <c r="F48" s="15">
        <v>4.79</v>
      </c>
      <c r="G48" s="16">
        <v>4.54</v>
      </c>
      <c r="H48" s="16">
        <v>4.13</v>
      </c>
      <c r="I48" s="16">
        <v>4.84</v>
      </c>
      <c r="J48" s="17">
        <v>5.75</v>
      </c>
    </row>
    <row r="49" spans="2:10" ht="57.75" customHeight="1" thickBot="1">
      <c r="B49" s="18"/>
      <c r="C49" s="1242" t="s">
        <v>5</v>
      </c>
      <c r="D49" s="1242"/>
      <c r="E49" s="1243"/>
      <c r="F49" s="19" t="s">
        <v>565</v>
      </c>
      <c r="G49" s="20" t="s">
        <v>566</v>
      </c>
      <c r="H49" s="20" t="s">
        <v>567</v>
      </c>
      <c r="I49" s="20" t="s">
        <v>568</v>
      </c>
      <c r="J49" s="21">
        <v>0.57999999999999996</v>
      </c>
    </row>
    <row r="50" spans="2:10" ht="13.5" customHeight="1"/>
  </sheetData>
  <sheetProtection algorithmName="SHA-512" hashValue="0PoeSZjUz4yXMVe9LMErn1dpPijdKqjtke6lbnPH3fMLA1VwSyA4++40lowD8D8OwVnicgM8FE2hj47oLuNb5g==" saltValue="ohOmPlX67mDtb0vU00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2022-03-08T07:34:16Z</cp:lastPrinted>
  <dcterms:created xsi:type="dcterms:W3CDTF">2022-02-02T04:06:36Z</dcterms:created>
  <dcterms:modified xsi:type="dcterms:W3CDTF">2022-09-09T00:03:34Z</dcterms:modified>
  <cp:category/>
</cp:coreProperties>
</file>