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報告書（生成結果）\公営企業経営比較分析表\2017\47法非適用_下水道\"/>
    </mc:Choice>
  </mc:AlternateContent>
  <workbookProtection workbookAlgorithmName="SHA-512" workbookHashValue="VzZSkZZryP+RUnYThCu9MJ6C4SGdNQXfLrBxcZuoWRgmGI0TXrx2uJNWLt98QIridGprodUo9bD7VBqcXfTXkg==" workbookSaltValue="8HYtVc5um6mxw1d8iXgX5g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externalReferences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T6" i="5"/>
  <c r="AT8" i="4" s="1"/>
  <c r="S6" i="5"/>
  <c r="R6" i="5"/>
  <c r="AD10" i="4" s="1"/>
  <c r="Q6" i="5"/>
  <c r="P6" i="5"/>
  <c r="P10" i="4" s="1"/>
  <c r="O6" i="5"/>
  <c r="N6" i="5"/>
  <c r="B10" i="4" s="1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H86" i="4"/>
  <c r="E86" i="4"/>
  <c r="AT10" i="4"/>
  <c r="AL10" i="4"/>
  <c r="W10" i="4"/>
  <c r="I10" i="4"/>
  <c r="BB8" i="4"/>
  <c r="AL8" i="4"/>
  <c r="P8" i="4"/>
  <c r="I8" i="4"/>
  <c r="C10" i="5" l="1"/>
  <c r="D10" i="5"/>
  <c r="E10" i="5"/>
  <c r="B10" i="5"/>
</calcChain>
</file>

<file path=xl/sharedStrings.xml><?xml version="1.0" encoding="utf-8"?>
<sst xmlns="http://schemas.openxmlformats.org/spreadsheetml/2006/main" count="237" uniqueCount="123">
  <si>
    <t>経営比較分析表（平成29年度決算）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</si>
  <si>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</si>
  <si>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</si>
  <si>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</si>
  <si>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</si>
  <si>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</si>
  <si>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</si>
  <si>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</si>
  <si>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</si>
  <si>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</si>
  <si>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</si>
  <si>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</si>
  <si>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</si>
  <si>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</si>
  <si>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</si>
  <si>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</si>
  <si>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</si>
  <si>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</si>
  <si>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</si>
  <si>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</si>
  <si>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</si>
  <si>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</si>
  <si>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</si>
  <si>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平成29年度全国平均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</si>
  <si>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</si>
  <si>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</si>
  <si>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</si>
  <si>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</si>
  <si>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</si>
  <si>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</si>
  <si>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</si>
  <si>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</si>
  <si>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</si>
  <si>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</si>
  <si>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</si>
  <si>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</si>
  <si>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</si>
  <si>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</si>
  <si>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</si>
  <si>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</si>
  <si>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</si>
  <si>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</si>
  <si>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</si>
  <si>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</si>
  <si>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</si>
  <si>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</si>
  <si>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</si>
  <si>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</si>
  <si>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</si>
  <si>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</si>
  <si>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</si>
  <si>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</si>
  <si>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</si>
  <si>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</si>
  <si>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</si>
  <si>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</si>
  <si>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</si>
  <si>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</si>
  <si>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</si>
  <si>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</si>
  <si>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</si>
  <si>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</si>
  <si>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</si>
  <si>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</si>
  <si>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</si>
  <si>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</si>
  <si>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</si>
  <si>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</si>
  <si>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</si>
  <si>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</si>
  <si>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</si>
  <si>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</si>
  <si>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</si>
  <si>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</si>
  <si>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</si>
  <si>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</si>
  <si>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</si>
  <si>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</si>
  <si>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</si>
  <si>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</si>
  <si>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</si>
  <si>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</si>
  <si>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</si>
  <si>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</si>
  <si>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</si>
  <si>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</si>
  <si>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</si>
  <si>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</si>
  <si>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</si>
  <si>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</si>
  <si>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</si>
  <si>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</si>
  <si>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</si>
  <si>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</si>
  <si>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</si>
  <si>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</si>
  <si>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</si>
  <si>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</si>
  <si>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</si>
  <si>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</si>
  <si>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</si>
  <si>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</si>
  <si>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</si>
  <si>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</si>
  <si>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</si>
  <si>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</si>
  <si>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</si>
  <si>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</si>
  <si>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</si>
  <si>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</si>
  <si>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群馬県　沼田市</t>
  </si>
  <si>
    <t>法非適用</t>
  </si>
  <si>
    <t>下水道事業</t>
  </si>
  <si>
    <t>農業集落排水</t>
  </si>
  <si>
    <t>F2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</si>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</sst>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13" fillId="0" borderId="0" xfId="0" applyFont="1" applyBorder="1">
      <alignment vertical="center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11" xfId="0" applyFill="1" applyBorder="1">
      <alignment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externalLink" Target="externalLinks/externalLink1.xml" />
  <Relationship Id="rId7" Type="http://schemas.openxmlformats.org/officeDocument/2006/relationships/calcChain" Target="calcChain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sharedStrings" Target="sharedStrings.xml" />
  <Relationship Id="rId5" Type="http://schemas.openxmlformats.org/officeDocument/2006/relationships/styles" Target="styles.xml" />
  <Relationship Id="rId4" Type="http://schemas.openxmlformats.org/officeDocument/2006/relationships/theme" Target="theme/theme1.xml" />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C7-4378-BB92-03ED4CB918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0.03</c:v>
                </c:pt>
                <c:pt idx="1">
                  <c:v>0.02</c:v>
                </c:pt>
                <c:pt idx="2">
                  <c:v>0.01</c:v>
                </c:pt>
                <c:pt idx="3">
                  <c:v>2.0499999999999998</c:v>
                </c:pt>
                <c:pt idx="4">
                  <c:v>0.01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DC7-4378-BB92-03ED4CB918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51.23</c:v>
                </c:pt>
                <c:pt idx="1">
                  <c:v>52.25</c:v>
                </c:pt>
                <c:pt idx="2">
                  <c:v>55.76</c:v>
                </c:pt>
                <c:pt idx="3">
                  <c:v>52.95</c:v>
                </c:pt>
                <c:pt idx="4">
                  <c:v>51.79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B1-40BB-8A8C-1498D40FD4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53.78</c:v>
                </c:pt>
                <c:pt idx="1">
                  <c:v>53.24</c:v>
                </c:pt>
                <c:pt idx="2">
                  <c:v>52.31</c:v>
                </c:pt>
                <c:pt idx="3">
                  <c:v>60.65</c:v>
                </c:pt>
                <c:pt idx="4">
                  <c:v>51.75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9B1-40BB-8A8C-1498D40FD4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92.31</c:v>
                </c:pt>
                <c:pt idx="1">
                  <c:v>92.23</c:v>
                </c:pt>
                <c:pt idx="2">
                  <c:v>93.1</c:v>
                </c:pt>
                <c:pt idx="3">
                  <c:v>93.95</c:v>
                </c:pt>
                <c:pt idx="4">
                  <c:v>92.53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7E-4213-BDCC-B1F2DEF20F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84.06</c:v>
                </c:pt>
                <c:pt idx="1">
                  <c:v>84.07</c:v>
                </c:pt>
                <c:pt idx="2">
                  <c:v>84.32</c:v>
                </c:pt>
                <c:pt idx="3">
                  <c:v>84.58</c:v>
                </c:pt>
                <c:pt idx="4">
                  <c:v>84.84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47E-4213-BDCC-B1F2DEF20F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92.01</c:v>
                </c:pt>
                <c:pt idx="1">
                  <c:v>92.23</c:v>
                </c:pt>
                <c:pt idx="2">
                  <c:v>91.33</c:v>
                </c:pt>
                <c:pt idx="3">
                  <c:v>91.54</c:v>
                </c:pt>
                <c:pt idx="4">
                  <c:v>90.79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09-4D74-BB74-05810E7188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F09-4D74-BB74-05810E7188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E6-4285-8813-2A9DBC9F31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E6-4285-8813-2A9DBC9F31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DA-423F-A26C-F45DBC0021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FDA-423F-A26C-F45DBC0021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B3-4322-A858-3D760A3B17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BB3-4322-A858-3D760A3B17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57-4BD3-BFB2-AA9F73B442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257-4BD3-BFB2-AA9F73B442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F6-46E8-B510-6862F3DFAF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1126.77</c:v>
                </c:pt>
                <c:pt idx="1">
                  <c:v>1044.8</c:v>
                </c:pt>
                <c:pt idx="2">
                  <c:v>1081.8</c:v>
                </c:pt>
                <c:pt idx="3">
                  <c:v>974.93</c:v>
                </c:pt>
                <c:pt idx="4">
                  <c:v>855.8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F6-46E8-B510-6862F3DFAF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65.84</c:v>
                </c:pt>
                <c:pt idx="1">
                  <c:v>59.09</c:v>
                </c:pt>
                <c:pt idx="2">
                  <c:v>86.7</c:v>
                </c:pt>
                <c:pt idx="3">
                  <c:v>67.150000000000006</c:v>
                </c:pt>
                <c:pt idx="4">
                  <c:v>78.62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D9-4C90-9D93-9B9C35872B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50.9</c:v>
                </c:pt>
                <c:pt idx="1">
                  <c:v>50.82</c:v>
                </c:pt>
                <c:pt idx="2">
                  <c:v>52.19</c:v>
                </c:pt>
                <c:pt idx="3">
                  <c:v>55.32</c:v>
                </c:pt>
                <c:pt idx="4">
                  <c:v>59.8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D9-4C90-9D93-9B9C35872B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205.62</c:v>
                </c:pt>
                <c:pt idx="1">
                  <c:v>238.58</c:v>
                </c:pt>
                <c:pt idx="2">
                  <c:v>163.59</c:v>
                </c:pt>
                <c:pt idx="3">
                  <c:v>222.66</c:v>
                </c:pt>
                <c:pt idx="4">
                  <c:v>189.63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8B-464C-B74C-B9643BDE26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293.27</c:v>
                </c:pt>
                <c:pt idx="1">
                  <c:v>300.52</c:v>
                </c:pt>
                <c:pt idx="2">
                  <c:v>296.14</c:v>
                </c:pt>
                <c:pt idx="3">
                  <c:v>283.17</c:v>
                </c:pt>
                <c:pt idx="4">
                  <c:v>263.76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08B-464C-B74C-B9643BDE26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&#65279;<?xml version="1.0" encoding="utf-8" standalone="yes"?>
<Relationships xmlns="http://schemas.openxmlformats.org/package/2006/relationships">
  <Relationship Id="rId8" Type="http://schemas.openxmlformats.org/officeDocument/2006/relationships/chart" Target="../charts/chart8.xml" />
  <Relationship Id="rId3" Type="http://schemas.openxmlformats.org/officeDocument/2006/relationships/chart" Target="../charts/chart3.xml" />
  <Relationship Id="rId7" Type="http://schemas.openxmlformats.org/officeDocument/2006/relationships/chart" Target="../charts/chart7.xml" />
  <Relationship Id="rId2" Type="http://schemas.openxmlformats.org/officeDocument/2006/relationships/chart" Target="../charts/chart2.xml" />
  <Relationship Id="rId1" Type="http://schemas.openxmlformats.org/officeDocument/2006/relationships/chart" Target="../charts/chart1.xml" />
  <Relationship Id="rId6" Type="http://schemas.openxmlformats.org/officeDocument/2006/relationships/chart" Target="../charts/chart6.xml" />
  <Relationship Id="rId11" Type="http://schemas.openxmlformats.org/officeDocument/2006/relationships/chart" Target="../charts/chart11.xml" />
  <Relationship Id="rId5" Type="http://schemas.openxmlformats.org/officeDocument/2006/relationships/chart" Target="../charts/chart5.xml" />
  <Relationship Id="rId10" Type="http://schemas.openxmlformats.org/officeDocument/2006/relationships/chart" Target="../charts/chart10.xml" />
  <Relationship Id="rId4" Type="http://schemas.openxmlformats.org/officeDocument/2006/relationships/chart" Target="../charts/chart4.xml" />
  <Relationship Id="rId9" Type="http://schemas.openxmlformats.org/officeDocument/2006/relationships/chart" Target="../charts/chart9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【814.89】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【85.49】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【52.49】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【255.52】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【60.64】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【0.11】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/&#22577;&#21578;&#26360;&#65288;&#26360;&#24335;&#65289;/&#20844;&#21942;&#20225;&#26989;&#32076;&#21942;&#27604;&#36611;&#20998;&#26512;&#34920;/APAHO412010.xlsm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FAHO41E2010"/>
      <sheetName val="データ"/>
    </sheetNames>
    <sheetDataSet>
      <sheetData sheetId="0"/>
      <sheetData sheetId="1">
        <row r="6">
          <cell r="Y6">
            <v>92.01</v>
          </cell>
          <cell r="Z6">
            <v>92.23</v>
          </cell>
          <cell r="AA6">
            <v>91.33</v>
          </cell>
          <cell r="AB6">
            <v>91.54</v>
          </cell>
          <cell r="AC6">
            <v>90.79</v>
          </cell>
          <cell r="AD6" t="e">
            <v>#N/A</v>
          </cell>
          <cell r="AE6" t="e">
            <v>#N/A</v>
          </cell>
          <cell r="AF6" t="e">
            <v>#N/A</v>
          </cell>
          <cell r="AG6" t="e">
            <v>#N/A</v>
          </cell>
          <cell r="AH6" t="e">
            <v>#N/A</v>
          </cell>
          <cell r="AJ6" t="e">
            <v>#N/A</v>
          </cell>
          <cell r="AK6" t="e">
            <v>#N/A</v>
          </cell>
          <cell r="AL6" t="e">
            <v>#N/A</v>
          </cell>
          <cell r="AM6" t="e">
            <v>#N/A</v>
          </cell>
          <cell r="AN6" t="e">
            <v>#N/A</v>
          </cell>
          <cell r="AO6" t="e">
            <v>#N/A</v>
          </cell>
          <cell r="AP6" t="e">
            <v>#N/A</v>
          </cell>
          <cell r="AQ6" t="e">
            <v>#N/A</v>
          </cell>
          <cell r="AR6" t="e">
            <v>#N/A</v>
          </cell>
          <cell r="AS6" t="e">
            <v>#N/A</v>
          </cell>
          <cell r="AU6" t="e">
            <v>#N/A</v>
          </cell>
          <cell r="AV6" t="e">
            <v>#N/A</v>
          </cell>
          <cell r="AW6" t="e">
            <v>#N/A</v>
          </cell>
          <cell r="AX6" t="e">
            <v>#N/A</v>
          </cell>
          <cell r="AY6" t="e">
            <v>#N/A</v>
          </cell>
          <cell r="AZ6" t="e">
            <v>#N/A</v>
          </cell>
          <cell r="BA6" t="e">
            <v>#N/A</v>
          </cell>
          <cell r="BB6" t="e">
            <v>#N/A</v>
          </cell>
          <cell r="BC6" t="e">
            <v>#N/A</v>
          </cell>
          <cell r="BD6" t="e">
            <v>#N/A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1126.77</v>
          </cell>
          <cell r="BL6">
            <v>1044.8</v>
          </cell>
          <cell r="BM6">
            <v>1081.8</v>
          </cell>
          <cell r="BN6">
            <v>974.93</v>
          </cell>
          <cell r="BO6">
            <v>855.8</v>
          </cell>
          <cell r="BQ6">
            <v>65.84</v>
          </cell>
          <cell r="BR6">
            <v>59.09</v>
          </cell>
          <cell r="BS6">
            <v>86.7</v>
          </cell>
          <cell r="BT6">
            <v>67.150000000000006</v>
          </cell>
          <cell r="BU6">
            <v>78.62</v>
          </cell>
          <cell r="BV6">
            <v>50.9</v>
          </cell>
          <cell r="BW6">
            <v>50.82</v>
          </cell>
          <cell r="BX6">
            <v>52.19</v>
          </cell>
          <cell r="BY6">
            <v>55.32</v>
          </cell>
          <cell r="BZ6">
            <v>59.8</v>
          </cell>
          <cell r="CB6">
            <v>205.62</v>
          </cell>
          <cell r="CC6">
            <v>238.58</v>
          </cell>
          <cell r="CD6">
            <v>163.59</v>
          </cell>
          <cell r="CE6">
            <v>222.66</v>
          </cell>
          <cell r="CF6">
            <v>189.63</v>
          </cell>
          <cell r="CG6">
            <v>293.27</v>
          </cell>
          <cell r="CH6">
            <v>300.52</v>
          </cell>
          <cell r="CI6">
            <v>296.14</v>
          </cell>
          <cell r="CJ6">
            <v>283.17</v>
          </cell>
          <cell r="CK6">
            <v>263.76</v>
          </cell>
          <cell r="CM6">
            <v>51.23</v>
          </cell>
          <cell r="CN6">
            <v>52.25</v>
          </cell>
          <cell r="CO6">
            <v>55.76</v>
          </cell>
          <cell r="CP6">
            <v>52.95</v>
          </cell>
          <cell r="CQ6">
            <v>51.79</v>
          </cell>
          <cell r="CR6">
            <v>53.78</v>
          </cell>
          <cell r="CS6">
            <v>53.24</v>
          </cell>
          <cell r="CT6">
            <v>52.31</v>
          </cell>
          <cell r="CU6">
            <v>60.65</v>
          </cell>
          <cell r="CV6">
            <v>51.75</v>
          </cell>
          <cell r="CX6">
            <v>92.31</v>
          </cell>
          <cell r="CY6">
            <v>92.23</v>
          </cell>
          <cell r="CZ6">
            <v>93.1</v>
          </cell>
          <cell r="DA6">
            <v>93.95</v>
          </cell>
          <cell r="DB6">
            <v>92.53</v>
          </cell>
          <cell r="DC6">
            <v>84.06</v>
          </cell>
          <cell r="DD6">
            <v>84.07</v>
          </cell>
          <cell r="DE6">
            <v>84.32</v>
          </cell>
          <cell r="DF6">
            <v>84.58</v>
          </cell>
          <cell r="DG6">
            <v>84.84</v>
          </cell>
          <cell r="DI6" t="e">
            <v>#N/A</v>
          </cell>
          <cell r="DJ6" t="e">
            <v>#N/A</v>
          </cell>
          <cell r="DK6" t="e">
            <v>#N/A</v>
          </cell>
          <cell r="DL6" t="e">
            <v>#N/A</v>
          </cell>
          <cell r="DM6" t="e">
            <v>#N/A</v>
          </cell>
          <cell r="DN6" t="e">
            <v>#N/A</v>
          </cell>
          <cell r="DO6" t="e">
            <v>#N/A</v>
          </cell>
          <cell r="DP6" t="e">
            <v>#N/A</v>
          </cell>
          <cell r="DQ6" t="e">
            <v>#N/A</v>
          </cell>
          <cell r="DR6" t="e">
            <v>#N/A</v>
          </cell>
          <cell r="DT6" t="e">
            <v>#N/A</v>
          </cell>
          <cell r="DU6" t="e">
            <v>#N/A</v>
          </cell>
          <cell r="DV6" t="e">
            <v>#N/A</v>
          </cell>
          <cell r="DW6" t="e">
            <v>#N/A</v>
          </cell>
          <cell r="DX6" t="e">
            <v>#N/A</v>
          </cell>
          <cell r="DY6" t="e">
            <v>#N/A</v>
          </cell>
          <cell r="DZ6" t="e">
            <v>#N/A</v>
          </cell>
          <cell r="EA6" t="e">
            <v>#N/A</v>
          </cell>
          <cell r="EB6" t="e">
            <v>#N/A</v>
          </cell>
          <cell r="EC6" t="e">
            <v>#N/A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0</v>
          </cell>
          <cell r="EJ6">
            <v>0.03</v>
          </cell>
          <cell r="EK6">
            <v>0.02</v>
          </cell>
          <cell r="EL6">
            <v>0.01</v>
          </cell>
          <cell r="EM6">
            <v>2.0499999999999998</v>
          </cell>
          <cell r="EN6">
            <v>0.01</v>
          </cell>
        </row>
        <row r="10">
          <cell r="B10">
            <v>41275</v>
          </cell>
          <cell r="C10">
            <v>41640</v>
          </cell>
          <cell r="D10">
            <v>42005</v>
          </cell>
          <cell r="E10">
            <v>42370</v>
          </cell>
          <cell r="F10">
            <v>42736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</Relationships>
</file>

<file path=xl/worksheets/_rels/sheet2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Normal="100" workbookViewId="0"/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3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</row>
    <row r="3" spans="1:78" ht="9.75" customHeight="1" x14ac:dyDescent="0.15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</row>
    <row r="4" spans="1:78" ht="9.75" customHeight="1" x14ac:dyDescent="0.15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</row>
    <row r="5" spans="1:78" ht="9.75" customHeight="1" x14ac:dyDescent="0.15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 x14ac:dyDescent="0.15">
      <c r="A6" s="2"/>
      <c r="B6" s="5" t="str">
        <f>データ!H6</f>
        <v>群馬県　沼田市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 x14ac:dyDescent="0.15">
      <c r="A7" s="2"/>
      <c r="B7" s="6" t="s">
        <v>1</v>
      </c>
      <c r="C7" s="6"/>
      <c r="D7" s="6"/>
      <c r="E7" s="6"/>
      <c r="F7" s="6"/>
      <c r="G7" s="6"/>
      <c r="H7" s="6"/>
      <c r="I7" s="6" t="s">
        <v>2</v>
      </c>
      <c r="J7" s="6"/>
      <c r="K7" s="6"/>
      <c r="L7" s="6"/>
      <c r="M7" s="6"/>
      <c r="N7" s="6"/>
      <c r="O7" s="6"/>
      <c r="P7" s="6" t="s">
        <v>3</v>
      </c>
      <c r="Q7" s="6"/>
      <c r="R7" s="6"/>
      <c r="S7" s="6"/>
      <c r="T7" s="6"/>
      <c r="U7" s="6"/>
      <c r="V7" s="6"/>
      <c r="W7" s="6" t="s">
        <v>4</v>
      </c>
      <c r="X7" s="6"/>
      <c r="Y7" s="6"/>
      <c r="Z7" s="6"/>
      <c r="AA7" s="6"/>
      <c r="AB7" s="6"/>
      <c r="AC7" s="6"/>
      <c r="AD7" s="6" t="s">
        <v>5</v>
      </c>
      <c r="AE7" s="6"/>
      <c r="AF7" s="6"/>
      <c r="AG7" s="6"/>
      <c r="AH7" s="6"/>
      <c r="AI7" s="6"/>
      <c r="AJ7" s="6"/>
      <c r="AK7" s="4"/>
      <c r="AL7" s="6" t="s">
        <v>6</v>
      </c>
      <c r="AM7" s="6"/>
      <c r="AN7" s="6"/>
      <c r="AO7" s="6"/>
      <c r="AP7" s="6"/>
      <c r="AQ7" s="6"/>
      <c r="AR7" s="6"/>
      <c r="AS7" s="6"/>
      <c r="AT7" s="6" t="s">
        <v>7</v>
      </c>
      <c r="AU7" s="6"/>
      <c r="AV7" s="6"/>
      <c r="AW7" s="6"/>
      <c r="AX7" s="6"/>
      <c r="AY7" s="6"/>
      <c r="AZ7" s="6"/>
      <c r="BA7" s="6"/>
      <c r="BB7" s="6" t="s">
        <v>8</v>
      </c>
      <c r="BC7" s="6"/>
      <c r="BD7" s="6"/>
      <c r="BE7" s="6"/>
      <c r="BF7" s="6"/>
      <c r="BG7" s="6"/>
      <c r="BH7" s="6"/>
      <c r="BI7" s="6"/>
      <c r="BJ7" s="4"/>
      <c r="BK7" s="4"/>
      <c r="BL7" s="7" t="s">
        <v>9</v>
      </c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9"/>
    </row>
    <row r="8" spans="1:78" ht="18.75" customHeight="1" x14ac:dyDescent="0.15">
      <c r="A8" s="2"/>
      <c r="B8" s="10" t="str">
        <f>データ!I6</f>
        <v>法非適用</v>
      </c>
      <c r="C8" s="10"/>
      <c r="D8" s="10"/>
      <c r="E8" s="10"/>
      <c r="F8" s="10"/>
      <c r="G8" s="10"/>
      <c r="H8" s="10"/>
      <c r="I8" s="10" t="str">
        <f>データ!J6</f>
        <v>下水道事業</v>
      </c>
      <c r="J8" s="10"/>
      <c r="K8" s="10"/>
      <c r="L8" s="10"/>
      <c r="M8" s="10"/>
      <c r="N8" s="10"/>
      <c r="O8" s="10"/>
      <c r="P8" s="10" t="str">
        <f>データ!K6</f>
        <v>農業集落排水</v>
      </c>
      <c r="Q8" s="10"/>
      <c r="R8" s="10"/>
      <c r="S8" s="10"/>
      <c r="T8" s="10"/>
      <c r="U8" s="10"/>
      <c r="V8" s="10"/>
      <c r="W8" s="10" t="str">
        <f>データ!L6</f>
        <v>F2</v>
      </c>
      <c r="X8" s="10"/>
      <c r="Y8" s="10"/>
      <c r="Z8" s="10"/>
      <c r="AA8" s="10"/>
      <c r="AB8" s="10"/>
      <c r="AC8" s="10"/>
      <c r="AD8" s="11" t="str">
        <f>データ!$M$6</f>
        <v>非設置</v>
      </c>
      <c r="AE8" s="11"/>
      <c r="AF8" s="11"/>
      <c r="AG8" s="11"/>
      <c r="AH8" s="11"/>
      <c r="AI8" s="11"/>
      <c r="AJ8" s="11"/>
      <c r="AK8" s="4"/>
      <c r="AL8" s="12">
        <f>データ!S6</f>
        <v>49012</v>
      </c>
      <c r="AM8" s="12"/>
      <c r="AN8" s="12"/>
      <c r="AO8" s="12"/>
      <c r="AP8" s="12"/>
      <c r="AQ8" s="12"/>
      <c r="AR8" s="12"/>
      <c r="AS8" s="12"/>
      <c r="AT8" s="13">
        <f>データ!T6</f>
        <v>443.46</v>
      </c>
      <c r="AU8" s="13"/>
      <c r="AV8" s="13"/>
      <c r="AW8" s="13"/>
      <c r="AX8" s="13"/>
      <c r="AY8" s="13"/>
      <c r="AZ8" s="13"/>
      <c r="BA8" s="13"/>
      <c r="BB8" s="13">
        <f>データ!U6</f>
        <v>110.52</v>
      </c>
      <c r="BC8" s="13"/>
      <c r="BD8" s="13"/>
      <c r="BE8" s="13"/>
      <c r="BF8" s="13"/>
      <c r="BG8" s="13"/>
      <c r="BH8" s="13"/>
      <c r="BI8" s="13"/>
      <c r="BJ8" s="4"/>
      <c r="BK8" s="4"/>
      <c r="BL8" s="14" t="s">
        <v>10</v>
      </c>
      <c r="BM8" s="15"/>
      <c r="BN8" s="16" t="s">
        <v>11</v>
      </c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8"/>
    </row>
    <row r="9" spans="1:78" ht="18.75" customHeight="1" x14ac:dyDescent="0.15">
      <c r="A9" s="2"/>
      <c r="B9" s="6" t="s">
        <v>12</v>
      </c>
      <c r="C9" s="6"/>
      <c r="D9" s="6"/>
      <c r="E9" s="6"/>
      <c r="F9" s="6"/>
      <c r="G9" s="6"/>
      <c r="H9" s="6"/>
      <c r="I9" s="6" t="s">
        <v>13</v>
      </c>
      <c r="J9" s="6"/>
      <c r="K9" s="6"/>
      <c r="L9" s="6"/>
      <c r="M9" s="6"/>
      <c r="N9" s="6"/>
      <c r="O9" s="6"/>
      <c r="P9" s="6" t="s">
        <v>14</v>
      </c>
      <c r="Q9" s="6"/>
      <c r="R9" s="6"/>
      <c r="S9" s="6"/>
      <c r="T9" s="6"/>
      <c r="U9" s="6"/>
      <c r="V9" s="6"/>
      <c r="W9" s="6" t="s">
        <v>15</v>
      </c>
      <c r="X9" s="6"/>
      <c r="Y9" s="6"/>
      <c r="Z9" s="6"/>
      <c r="AA9" s="6"/>
      <c r="AB9" s="6"/>
      <c r="AC9" s="6"/>
      <c r="AD9" s="6" t="s">
        <v>16</v>
      </c>
      <c r="AE9" s="6"/>
      <c r="AF9" s="6"/>
      <c r="AG9" s="6"/>
      <c r="AH9" s="6"/>
      <c r="AI9" s="6"/>
      <c r="AJ9" s="6"/>
      <c r="AK9" s="4"/>
      <c r="AL9" s="6" t="s">
        <v>17</v>
      </c>
      <c r="AM9" s="6"/>
      <c r="AN9" s="6"/>
      <c r="AO9" s="6"/>
      <c r="AP9" s="6"/>
      <c r="AQ9" s="6"/>
      <c r="AR9" s="6"/>
      <c r="AS9" s="6"/>
      <c r="AT9" s="6" t="s">
        <v>18</v>
      </c>
      <c r="AU9" s="6"/>
      <c r="AV9" s="6"/>
      <c r="AW9" s="6"/>
      <c r="AX9" s="6"/>
      <c r="AY9" s="6"/>
      <c r="AZ9" s="6"/>
      <c r="BA9" s="6"/>
      <c r="BB9" s="6" t="s">
        <v>19</v>
      </c>
      <c r="BC9" s="6"/>
      <c r="BD9" s="6"/>
      <c r="BE9" s="6"/>
      <c r="BF9" s="6"/>
      <c r="BG9" s="6"/>
      <c r="BH9" s="6"/>
      <c r="BI9" s="6"/>
      <c r="BJ9" s="4"/>
      <c r="BK9" s="4"/>
      <c r="BL9" s="19" t="s">
        <v>20</v>
      </c>
      <c r="BM9" s="20"/>
      <c r="BN9" s="21" t="s">
        <v>21</v>
      </c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3"/>
    </row>
    <row r="10" spans="1:78" ht="18.75" customHeight="1" x14ac:dyDescent="0.15">
      <c r="A10" s="2"/>
      <c r="B10" s="13" t="str">
        <f>データ!N6</f>
        <v>-</v>
      </c>
      <c r="C10" s="13"/>
      <c r="D10" s="13"/>
      <c r="E10" s="13"/>
      <c r="F10" s="13"/>
      <c r="G10" s="13"/>
      <c r="H10" s="13"/>
      <c r="I10" s="13" t="str">
        <f>データ!O6</f>
        <v>該当数値なし</v>
      </c>
      <c r="J10" s="13"/>
      <c r="K10" s="13"/>
      <c r="L10" s="13"/>
      <c r="M10" s="13"/>
      <c r="N10" s="13"/>
      <c r="O10" s="13"/>
      <c r="P10" s="13">
        <f>データ!P6</f>
        <v>4.6500000000000004</v>
      </c>
      <c r="Q10" s="13"/>
      <c r="R10" s="13"/>
      <c r="S10" s="13"/>
      <c r="T10" s="13"/>
      <c r="U10" s="13"/>
      <c r="V10" s="13"/>
      <c r="W10" s="13">
        <f>データ!Q6</f>
        <v>100</v>
      </c>
      <c r="X10" s="13"/>
      <c r="Y10" s="13"/>
      <c r="Z10" s="13"/>
      <c r="AA10" s="13"/>
      <c r="AB10" s="13"/>
      <c r="AC10" s="13"/>
      <c r="AD10" s="12">
        <f>データ!R6</f>
        <v>2730</v>
      </c>
      <c r="AE10" s="12"/>
      <c r="AF10" s="12"/>
      <c r="AG10" s="12"/>
      <c r="AH10" s="12"/>
      <c r="AI10" s="12"/>
      <c r="AJ10" s="12"/>
      <c r="AK10" s="2"/>
      <c r="AL10" s="12">
        <f>データ!V6</f>
        <v>2261</v>
      </c>
      <c r="AM10" s="12"/>
      <c r="AN10" s="12"/>
      <c r="AO10" s="12"/>
      <c r="AP10" s="12"/>
      <c r="AQ10" s="12"/>
      <c r="AR10" s="12"/>
      <c r="AS10" s="12"/>
      <c r="AT10" s="13">
        <f>データ!W6</f>
        <v>2.29</v>
      </c>
      <c r="AU10" s="13"/>
      <c r="AV10" s="13"/>
      <c r="AW10" s="13"/>
      <c r="AX10" s="13"/>
      <c r="AY10" s="13"/>
      <c r="AZ10" s="13"/>
      <c r="BA10" s="13"/>
      <c r="BB10" s="13">
        <f>データ!X6</f>
        <v>987.34</v>
      </c>
      <c r="BC10" s="13"/>
      <c r="BD10" s="13"/>
      <c r="BE10" s="13"/>
      <c r="BF10" s="13"/>
      <c r="BG10" s="13"/>
      <c r="BH10" s="13"/>
      <c r="BI10" s="13"/>
      <c r="BJ10" s="2"/>
      <c r="BK10" s="2"/>
      <c r="BL10" s="24" t="s">
        <v>22</v>
      </c>
      <c r="BM10" s="25"/>
      <c r="BN10" s="26" t="s">
        <v>23</v>
      </c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8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9" t="s">
        <v>24</v>
      </c>
      <c r="BM11" s="29"/>
      <c r="BN11" s="29"/>
      <c r="BO11" s="29"/>
      <c r="BP11" s="29"/>
      <c r="BQ11" s="29"/>
      <c r="BR11" s="29"/>
      <c r="BS11" s="29"/>
      <c r="BT11" s="29"/>
      <c r="BU11" s="29"/>
      <c r="BV11" s="29"/>
      <c r="BW11" s="29"/>
      <c r="BX11" s="29"/>
      <c r="BY11" s="29"/>
      <c r="BZ11" s="29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9"/>
      <c r="BM12" s="29"/>
      <c r="BN12" s="29"/>
      <c r="BO12" s="29"/>
      <c r="BP12" s="29"/>
      <c r="BQ12" s="29"/>
      <c r="BR12" s="29"/>
      <c r="BS12" s="29"/>
      <c r="BT12" s="29"/>
      <c r="BU12" s="29"/>
      <c r="BV12" s="29"/>
      <c r="BW12" s="29"/>
      <c r="BX12" s="29"/>
      <c r="BY12" s="29"/>
      <c r="BZ12" s="29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30"/>
      <c r="BM13" s="30"/>
      <c r="BN13" s="30"/>
      <c r="BO13" s="30"/>
      <c r="BP13" s="30"/>
      <c r="BQ13" s="30"/>
      <c r="BR13" s="30"/>
      <c r="BS13" s="30"/>
      <c r="BT13" s="30"/>
      <c r="BU13" s="30"/>
      <c r="BV13" s="30"/>
      <c r="BW13" s="30"/>
      <c r="BX13" s="30"/>
      <c r="BY13" s="30"/>
      <c r="BZ13" s="30"/>
    </row>
    <row r="14" spans="1:78" ht="13.5" customHeight="1" x14ac:dyDescent="0.15">
      <c r="A14" s="2"/>
      <c r="B14" s="31" t="s">
        <v>25</v>
      </c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2"/>
      <c r="AT14" s="32"/>
      <c r="AU14" s="32"/>
      <c r="AV14" s="32"/>
      <c r="AW14" s="32"/>
      <c r="AX14" s="32"/>
      <c r="AY14" s="32"/>
      <c r="AZ14" s="32"/>
      <c r="BA14" s="32"/>
      <c r="BB14" s="32"/>
      <c r="BC14" s="32"/>
      <c r="BD14" s="32"/>
      <c r="BE14" s="32"/>
      <c r="BF14" s="32"/>
      <c r="BG14" s="32"/>
      <c r="BH14" s="32"/>
      <c r="BI14" s="32"/>
      <c r="BJ14" s="33"/>
      <c r="BK14" s="2"/>
      <c r="BL14" s="34" t="s">
        <v>26</v>
      </c>
      <c r="BM14" s="35"/>
      <c r="BN14" s="35"/>
      <c r="BO14" s="35"/>
      <c r="BP14" s="35"/>
      <c r="BQ14" s="35"/>
      <c r="BR14" s="35"/>
      <c r="BS14" s="35"/>
      <c r="BT14" s="35"/>
      <c r="BU14" s="35"/>
      <c r="BV14" s="35"/>
      <c r="BW14" s="35"/>
      <c r="BX14" s="35"/>
      <c r="BY14" s="35"/>
      <c r="BZ14" s="36"/>
    </row>
    <row r="15" spans="1:78" ht="13.5" customHeight="1" x14ac:dyDescent="0.15">
      <c r="A15" s="2"/>
      <c r="B15" s="37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38"/>
      <c r="BJ15" s="39"/>
      <c r="BK15" s="2"/>
      <c r="BL15" s="40"/>
      <c r="BM15" s="41"/>
      <c r="BN15" s="41"/>
      <c r="BO15" s="41"/>
      <c r="BP15" s="41"/>
      <c r="BQ15" s="41"/>
      <c r="BR15" s="41"/>
      <c r="BS15" s="41"/>
      <c r="BT15" s="41"/>
      <c r="BU15" s="41"/>
      <c r="BV15" s="41"/>
      <c r="BW15" s="41"/>
      <c r="BX15" s="41"/>
      <c r="BY15" s="41"/>
      <c r="BZ15" s="42"/>
    </row>
    <row r="16" spans="1:78" ht="13.5" customHeight="1" x14ac:dyDescent="0.15">
      <c r="A16" s="2"/>
      <c r="B16" s="43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  <c r="AS16" s="44"/>
      <c r="AT16" s="44"/>
      <c r="AU16" s="44"/>
      <c r="AV16" s="44"/>
      <c r="AW16" s="44"/>
      <c r="AX16" s="44"/>
      <c r="AY16" s="44"/>
      <c r="AZ16" s="44"/>
      <c r="BA16" s="44"/>
      <c r="BB16" s="44"/>
      <c r="BC16" s="44"/>
      <c r="BD16" s="44"/>
      <c r="BE16" s="44"/>
      <c r="BF16" s="44"/>
      <c r="BG16" s="44"/>
      <c r="BH16" s="44"/>
      <c r="BI16" s="44"/>
      <c r="BJ16" s="45"/>
      <c r="BK16" s="2"/>
      <c r="BL16" s="46"/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 x14ac:dyDescent="0.15">
      <c r="A17" s="2"/>
      <c r="B17" s="43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  <c r="AK17" s="44"/>
      <c r="AL17" s="44"/>
      <c r="AM17" s="44"/>
      <c r="AN17" s="44"/>
      <c r="AO17" s="44"/>
      <c r="AP17" s="44"/>
      <c r="AQ17" s="44"/>
      <c r="AR17" s="44"/>
      <c r="AS17" s="44"/>
      <c r="AT17" s="44"/>
      <c r="AU17" s="44"/>
      <c r="AV17" s="44"/>
      <c r="AW17" s="44"/>
      <c r="AX17" s="44"/>
      <c r="AY17" s="44"/>
      <c r="AZ17" s="44"/>
      <c r="BA17" s="44"/>
      <c r="BB17" s="44"/>
      <c r="BC17" s="44"/>
      <c r="BD17" s="44"/>
      <c r="BE17" s="44"/>
      <c r="BF17" s="44"/>
      <c r="BG17" s="44"/>
      <c r="BH17" s="44"/>
      <c r="BI17" s="44"/>
      <c r="BJ17" s="45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 x14ac:dyDescent="0.15">
      <c r="A18" s="2"/>
      <c r="B18" s="43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44"/>
      <c r="AN18" s="44"/>
      <c r="AO18" s="44"/>
      <c r="AP18" s="44"/>
      <c r="AQ18" s="44"/>
      <c r="AR18" s="44"/>
      <c r="AS18" s="44"/>
      <c r="AT18" s="44"/>
      <c r="AU18" s="44"/>
      <c r="AV18" s="44"/>
      <c r="AW18" s="44"/>
      <c r="AX18" s="44"/>
      <c r="AY18" s="44"/>
      <c r="AZ18" s="44"/>
      <c r="BA18" s="44"/>
      <c r="BB18" s="44"/>
      <c r="BC18" s="44"/>
      <c r="BD18" s="44"/>
      <c r="BE18" s="44"/>
      <c r="BF18" s="44"/>
      <c r="BG18" s="44"/>
      <c r="BH18" s="44"/>
      <c r="BI18" s="44"/>
      <c r="BJ18" s="45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 x14ac:dyDescent="0.15">
      <c r="A19" s="2"/>
      <c r="B19" s="43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4"/>
      <c r="AH19" s="44"/>
      <c r="AI19" s="44"/>
      <c r="AJ19" s="44"/>
      <c r="AK19" s="44"/>
      <c r="AL19" s="44"/>
      <c r="AM19" s="44"/>
      <c r="AN19" s="44"/>
      <c r="AO19" s="44"/>
      <c r="AP19" s="44"/>
      <c r="AQ19" s="44"/>
      <c r="AR19" s="44"/>
      <c r="AS19" s="44"/>
      <c r="AT19" s="44"/>
      <c r="AU19" s="44"/>
      <c r="AV19" s="44"/>
      <c r="AW19" s="44"/>
      <c r="AX19" s="44"/>
      <c r="AY19" s="44"/>
      <c r="AZ19" s="44"/>
      <c r="BA19" s="44"/>
      <c r="BB19" s="44"/>
      <c r="BC19" s="44"/>
      <c r="BD19" s="44"/>
      <c r="BE19" s="44"/>
      <c r="BF19" s="44"/>
      <c r="BG19" s="44"/>
      <c r="BH19" s="44"/>
      <c r="BI19" s="44"/>
      <c r="BJ19" s="45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 x14ac:dyDescent="0.15">
      <c r="A20" s="2"/>
      <c r="B20" s="43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4"/>
      <c r="AL20" s="44"/>
      <c r="AM20" s="44"/>
      <c r="AN20" s="44"/>
      <c r="AO20" s="44"/>
      <c r="AP20" s="44"/>
      <c r="AQ20" s="44"/>
      <c r="AR20" s="44"/>
      <c r="AS20" s="44"/>
      <c r="AT20" s="44"/>
      <c r="AU20" s="44"/>
      <c r="AV20" s="44"/>
      <c r="AW20" s="44"/>
      <c r="AX20" s="44"/>
      <c r="AY20" s="44"/>
      <c r="AZ20" s="44"/>
      <c r="BA20" s="44"/>
      <c r="BB20" s="44"/>
      <c r="BC20" s="44"/>
      <c r="BD20" s="44"/>
      <c r="BE20" s="44"/>
      <c r="BF20" s="44"/>
      <c r="BG20" s="44"/>
      <c r="BH20" s="44"/>
      <c r="BI20" s="44"/>
      <c r="BJ20" s="45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 x14ac:dyDescent="0.15">
      <c r="A21" s="2"/>
      <c r="B21" s="43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4"/>
      <c r="AH21" s="44"/>
      <c r="AI21" s="44"/>
      <c r="AJ21" s="44"/>
      <c r="AK21" s="44"/>
      <c r="AL21" s="44"/>
      <c r="AM21" s="44"/>
      <c r="AN21" s="44"/>
      <c r="AO21" s="44"/>
      <c r="AP21" s="44"/>
      <c r="AQ21" s="44"/>
      <c r="AR21" s="44"/>
      <c r="AS21" s="44"/>
      <c r="AT21" s="44"/>
      <c r="AU21" s="44"/>
      <c r="AV21" s="44"/>
      <c r="AW21" s="44"/>
      <c r="AX21" s="44"/>
      <c r="AY21" s="44"/>
      <c r="AZ21" s="44"/>
      <c r="BA21" s="44"/>
      <c r="BB21" s="44"/>
      <c r="BC21" s="44"/>
      <c r="BD21" s="44"/>
      <c r="BE21" s="44"/>
      <c r="BF21" s="44"/>
      <c r="BG21" s="44"/>
      <c r="BH21" s="44"/>
      <c r="BI21" s="44"/>
      <c r="BJ21" s="45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 x14ac:dyDescent="0.15">
      <c r="A22" s="2"/>
      <c r="B22" s="43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4"/>
      <c r="AK22" s="44"/>
      <c r="AL22" s="44"/>
      <c r="AM22" s="44"/>
      <c r="AN22" s="44"/>
      <c r="AO22" s="44"/>
      <c r="AP22" s="44"/>
      <c r="AQ22" s="44"/>
      <c r="AR22" s="44"/>
      <c r="AS22" s="44"/>
      <c r="AT22" s="44"/>
      <c r="AU22" s="44"/>
      <c r="AV22" s="44"/>
      <c r="AW22" s="44"/>
      <c r="AX22" s="44"/>
      <c r="AY22" s="44"/>
      <c r="AZ22" s="44"/>
      <c r="BA22" s="44"/>
      <c r="BB22" s="44"/>
      <c r="BC22" s="44"/>
      <c r="BD22" s="44"/>
      <c r="BE22" s="44"/>
      <c r="BF22" s="44"/>
      <c r="BG22" s="44"/>
      <c r="BH22" s="44"/>
      <c r="BI22" s="44"/>
      <c r="BJ22" s="45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 x14ac:dyDescent="0.15">
      <c r="A23" s="2"/>
      <c r="B23" s="43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44"/>
      <c r="AL23" s="44"/>
      <c r="AM23" s="44"/>
      <c r="AN23" s="44"/>
      <c r="AO23" s="44"/>
      <c r="AP23" s="44"/>
      <c r="AQ23" s="44"/>
      <c r="AR23" s="44"/>
      <c r="AS23" s="44"/>
      <c r="AT23" s="44"/>
      <c r="AU23" s="44"/>
      <c r="AV23" s="44"/>
      <c r="AW23" s="44"/>
      <c r="AX23" s="44"/>
      <c r="AY23" s="44"/>
      <c r="AZ23" s="44"/>
      <c r="BA23" s="44"/>
      <c r="BB23" s="44"/>
      <c r="BC23" s="44"/>
      <c r="BD23" s="44"/>
      <c r="BE23" s="44"/>
      <c r="BF23" s="44"/>
      <c r="BG23" s="44"/>
      <c r="BH23" s="44"/>
      <c r="BI23" s="44"/>
      <c r="BJ23" s="45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 x14ac:dyDescent="0.15">
      <c r="A24" s="2"/>
      <c r="B24" s="43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  <c r="AN24" s="44"/>
      <c r="AO24" s="44"/>
      <c r="AP24" s="44"/>
      <c r="AQ24" s="44"/>
      <c r="AR24" s="44"/>
      <c r="AS24" s="44"/>
      <c r="AT24" s="44"/>
      <c r="AU24" s="44"/>
      <c r="AV24" s="44"/>
      <c r="AW24" s="44"/>
      <c r="AX24" s="44"/>
      <c r="AY24" s="44"/>
      <c r="AZ24" s="44"/>
      <c r="BA24" s="44"/>
      <c r="BB24" s="44"/>
      <c r="BC24" s="44"/>
      <c r="BD24" s="44"/>
      <c r="BE24" s="44"/>
      <c r="BF24" s="44"/>
      <c r="BG24" s="44"/>
      <c r="BH24" s="44"/>
      <c r="BI24" s="44"/>
      <c r="BJ24" s="45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 x14ac:dyDescent="0.15">
      <c r="A25" s="2"/>
      <c r="B25" s="43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44"/>
      <c r="AL25" s="44"/>
      <c r="AM25" s="44"/>
      <c r="AN25" s="44"/>
      <c r="AO25" s="44"/>
      <c r="AP25" s="44"/>
      <c r="AQ25" s="44"/>
      <c r="AR25" s="44"/>
      <c r="AS25" s="44"/>
      <c r="AT25" s="44"/>
      <c r="AU25" s="44"/>
      <c r="AV25" s="44"/>
      <c r="AW25" s="44"/>
      <c r="AX25" s="44"/>
      <c r="AY25" s="44"/>
      <c r="AZ25" s="44"/>
      <c r="BA25" s="44"/>
      <c r="BB25" s="44"/>
      <c r="BC25" s="44"/>
      <c r="BD25" s="44"/>
      <c r="BE25" s="44"/>
      <c r="BF25" s="44"/>
      <c r="BG25" s="44"/>
      <c r="BH25" s="44"/>
      <c r="BI25" s="44"/>
      <c r="BJ25" s="45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 x14ac:dyDescent="0.15">
      <c r="A26" s="2"/>
      <c r="B26" s="43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  <c r="AN26" s="44"/>
      <c r="AO26" s="44"/>
      <c r="AP26" s="44"/>
      <c r="AQ26" s="44"/>
      <c r="AR26" s="44"/>
      <c r="AS26" s="44"/>
      <c r="AT26" s="44"/>
      <c r="AU26" s="44"/>
      <c r="AV26" s="44"/>
      <c r="AW26" s="44"/>
      <c r="AX26" s="44"/>
      <c r="AY26" s="44"/>
      <c r="AZ26" s="44"/>
      <c r="BA26" s="44"/>
      <c r="BB26" s="44"/>
      <c r="BC26" s="44"/>
      <c r="BD26" s="44"/>
      <c r="BE26" s="44"/>
      <c r="BF26" s="44"/>
      <c r="BG26" s="44"/>
      <c r="BH26" s="44"/>
      <c r="BI26" s="44"/>
      <c r="BJ26" s="45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 x14ac:dyDescent="0.15">
      <c r="A27" s="2"/>
      <c r="B27" s="43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4"/>
      <c r="AM27" s="44"/>
      <c r="AN27" s="44"/>
      <c r="AO27" s="44"/>
      <c r="AP27" s="44"/>
      <c r="AQ27" s="44"/>
      <c r="AR27" s="44"/>
      <c r="AS27" s="44"/>
      <c r="AT27" s="44"/>
      <c r="AU27" s="44"/>
      <c r="AV27" s="44"/>
      <c r="AW27" s="44"/>
      <c r="AX27" s="44"/>
      <c r="AY27" s="44"/>
      <c r="AZ27" s="44"/>
      <c r="BA27" s="44"/>
      <c r="BB27" s="44"/>
      <c r="BC27" s="44"/>
      <c r="BD27" s="44"/>
      <c r="BE27" s="44"/>
      <c r="BF27" s="44"/>
      <c r="BG27" s="44"/>
      <c r="BH27" s="44"/>
      <c r="BI27" s="44"/>
      <c r="BJ27" s="45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 x14ac:dyDescent="0.15">
      <c r="A28" s="2"/>
      <c r="B28" s="43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5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 x14ac:dyDescent="0.15">
      <c r="A29" s="2"/>
      <c r="B29" s="43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4"/>
      <c r="AL29" s="44"/>
      <c r="AM29" s="44"/>
      <c r="AN29" s="44"/>
      <c r="AO29" s="44"/>
      <c r="AP29" s="44"/>
      <c r="AQ29" s="44"/>
      <c r="AR29" s="44"/>
      <c r="AS29" s="44"/>
      <c r="AT29" s="44"/>
      <c r="AU29" s="44"/>
      <c r="AV29" s="44"/>
      <c r="AW29" s="44"/>
      <c r="AX29" s="44"/>
      <c r="AY29" s="44"/>
      <c r="AZ29" s="44"/>
      <c r="BA29" s="44"/>
      <c r="BB29" s="44"/>
      <c r="BC29" s="44"/>
      <c r="BD29" s="44"/>
      <c r="BE29" s="44"/>
      <c r="BF29" s="44"/>
      <c r="BG29" s="44"/>
      <c r="BH29" s="44"/>
      <c r="BI29" s="44"/>
      <c r="BJ29" s="45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 x14ac:dyDescent="0.15">
      <c r="A30" s="2"/>
      <c r="B30" s="43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4"/>
      <c r="AL30" s="44"/>
      <c r="AM30" s="44"/>
      <c r="AN30" s="44"/>
      <c r="AO30" s="44"/>
      <c r="AP30" s="44"/>
      <c r="AQ30" s="44"/>
      <c r="AR30" s="44"/>
      <c r="AS30" s="44"/>
      <c r="AT30" s="44"/>
      <c r="AU30" s="44"/>
      <c r="AV30" s="44"/>
      <c r="AW30" s="44"/>
      <c r="AX30" s="44"/>
      <c r="AY30" s="44"/>
      <c r="AZ30" s="44"/>
      <c r="BA30" s="44"/>
      <c r="BB30" s="44"/>
      <c r="BC30" s="44"/>
      <c r="BD30" s="44"/>
      <c r="BE30" s="44"/>
      <c r="BF30" s="44"/>
      <c r="BG30" s="44"/>
      <c r="BH30" s="44"/>
      <c r="BI30" s="44"/>
      <c r="BJ30" s="45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 x14ac:dyDescent="0.15">
      <c r="A31" s="2"/>
      <c r="B31" s="43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44"/>
      <c r="AS31" s="44"/>
      <c r="AT31" s="44"/>
      <c r="AU31" s="44"/>
      <c r="AV31" s="44"/>
      <c r="AW31" s="44"/>
      <c r="AX31" s="44"/>
      <c r="AY31" s="44"/>
      <c r="AZ31" s="44"/>
      <c r="BA31" s="44"/>
      <c r="BB31" s="44"/>
      <c r="BC31" s="44"/>
      <c r="BD31" s="44"/>
      <c r="BE31" s="44"/>
      <c r="BF31" s="44"/>
      <c r="BG31" s="44"/>
      <c r="BH31" s="44"/>
      <c r="BI31" s="44"/>
      <c r="BJ31" s="45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 x14ac:dyDescent="0.15">
      <c r="A32" s="2"/>
      <c r="B32" s="43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4"/>
      <c r="AQ32" s="44"/>
      <c r="AR32" s="44"/>
      <c r="AS32" s="44"/>
      <c r="AT32" s="44"/>
      <c r="AU32" s="44"/>
      <c r="AV32" s="44"/>
      <c r="AW32" s="44"/>
      <c r="AX32" s="44"/>
      <c r="AY32" s="44"/>
      <c r="AZ32" s="44"/>
      <c r="BA32" s="44"/>
      <c r="BB32" s="44"/>
      <c r="BC32" s="44"/>
      <c r="BD32" s="44"/>
      <c r="BE32" s="44"/>
      <c r="BF32" s="44"/>
      <c r="BG32" s="44"/>
      <c r="BH32" s="44"/>
      <c r="BI32" s="44"/>
      <c r="BJ32" s="45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 x14ac:dyDescent="0.15">
      <c r="A33" s="2"/>
      <c r="B33" s="43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4"/>
      <c r="AL33" s="44"/>
      <c r="AM33" s="44"/>
      <c r="AN33" s="44"/>
      <c r="AO33" s="44"/>
      <c r="AP33" s="44"/>
      <c r="AQ33" s="44"/>
      <c r="AR33" s="44"/>
      <c r="AS33" s="44"/>
      <c r="AT33" s="44"/>
      <c r="AU33" s="44"/>
      <c r="AV33" s="44"/>
      <c r="AW33" s="44"/>
      <c r="AX33" s="44"/>
      <c r="AY33" s="44"/>
      <c r="AZ33" s="44"/>
      <c r="BA33" s="44"/>
      <c r="BB33" s="44"/>
      <c r="BC33" s="44"/>
      <c r="BD33" s="44"/>
      <c r="BE33" s="44"/>
      <c r="BF33" s="44"/>
      <c r="BG33" s="44"/>
      <c r="BH33" s="44"/>
      <c r="BI33" s="44"/>
      <c r="BJ33" s="45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 x14ac:dyDescent="0.15">
      <c r="A34" s="2"/>
      <c r="B34" s="43"/>
      <c r="C34" s="49" t="s">
        <v>27</v>
      </c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50"/>
      <c r="R34" s="49" t="s">
        <v>28</v>
      </c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50"/>
      <c r="AG34" s="49" t="s">
        <v>29</v>
      </c>
      <c r="AH34" s="49"/>
      <c r="AI34" s="49"/>
      <c r="AJ34" s="49"/>
      <c r="AK34" s="49"/>
      <c r="AL34" s="49"/>
      <c r="AM34" s="49"/>
      <c r="AN34" s="49"/>
      <c r="AO34" s="49"/>
      <c r="AP34" s="49"/>
      <c r="AQ34" s="49"/>
      <c r="AR34" s="49"/>
      <c r="AS34" s="49"/>
      <c r="AT34" s="49"/>
      <c r="AU34" s="50"/>
      <c r="AV34" s="49" t="s">
        <v>30</v>
      </c>
      <c r="AW34" s="49"/>
      <c r="AX34" s="49"/>
      <c r="AY34" s="49"/>
      <c r="AZ34" s="49"/>
      <c r="BA34" s="49"/>
      <c r="BB34" s="49"/>
      <c r="BC34" s="49"/>
      <c r="BD34" s="49"/>
      <c r="BE34" s="49"/>
      <c r="BF34" s="49"/>
      <c r="BG34" s="49"/>
      <c r="BH34" s="49"/>
      <c r="BI34" s="49"/>
      <c r="BJ34" s="45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 x14ac:dyDescent="0.15">
      <c r="A35" s="2"/>
      <c r="B35" s="43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50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50"/>
      <c r="AG35" s="49"/>
      <c r="AH35" s="49"/>
      <c r="AI35" s="49"/>
      <c r="AJ35" s="49"/>
      <c r="AK35" s="49"/>
      <c r="AL35" s="49"/>
      <c r="AM35" s="49"/>
      <c r="AN35" s="49"/>
      <c r="AO35" s="49"/>
      <c r="AP35" s="49"/>
      <c r="AQ35" s="49"/>
      <c r="AR35" s="49"/>
      <c r="AS35" s="49"/>
      <c r="AT35" s="49"/>
      <c r="AU35" s="50"/>
      <c r="AV35" s="49"/>
      <c r="AW35" s="49"/>
      <c r="AX35" s="49"/>
      <c r="AY35" s="49"/>
      <c r="AZ35" s="49"/>
      <c r="BA35" s="49"/>
      <c r="BB35" s="49"/>
      <c r="BC35" s="49"/>
      <c r="BD35" s="49"/>
      <c r="BE35" s="49"/>
      <c r="BF35" s="49"/>
      <c r="BG35" s="49"/>
      <c r="BH35" s="49"/>
      <c r="BI35" s="49"/>
      <c r="BJ35" s="45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 x14ac:dyDescent="0.15">
      <c r="A36" s="2"/>
      <c r="B36" s="43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44"/>
      <c r="AF36" s="44"/>
      <c r="AG36" s="44"/>
      <c r="AH36" s="44"/>
      <c r="AI36" s="44"/>
      <c r="AJ36" s="44"/>
      <c r="AK36" s="44"/>
      <c r="AL36" s="44"/>
      <c r="AM36" s="44"/>
      <c r="AN36" s="44"/>
      <c r="AO36" s="44"/>
      <c r="AP36" s="44"/>
      <c r="AQ36" s="44"/>
      <c r="AR36" s="44"/>
      <c r="AS36" s="44"/>
      <c r="AT36" s="44"/>
      <c r="AU36" s="44"/>
      <c r="AV36" s="44"/>
      <c r="AW36" s="44"/>
      <c r="AX36" s="44"/>
      <c r="AY36" s="44"/>
      <c r="AZ36" s="44"/>
      <c r="BA36" s="44"/>
      <c r="BB36" s="44"/>
      <c r="BC36" s="44"/>
      <c r="BD36" s="44"/>
      <c r="BE36" s="44"/>
      <c r="BF36" s="44"/>
      <c r="BG36" s="44"/>
      <c r="BH36" s="44"/>
      <c r="BI36" s="44"/>
      <c r="BJ36" s="45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 x14ac:dyDescent="0.15">
      <c r="A37" s="2"/>
      <c r="B37" s="43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5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 x14ac:dyDescent="0.15">
      <c r="A38" s="2"/>
      <c r="B38" s="43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44"/>
      <c r="AK38" s="44"/>
      <c r="AL38" s="44"/>
      <c r="AM38" s="44"/>
      <c r="AN38" s="44"/>
      <c r="AO38" s="44"/>
      <c r="AP38" s="44"/>
      <c r="AQ38" s="44"/>
      <c r="AR38" s="44"/>
      <c r="AS38" s="44"/>
      <c r="AT38" s="44"/>
      <c r="AU38" s="44"/>
      <c r="AV38" s="44"/>
      <c r="AW38" s="44"/>
      <c r="AX38" s="44"/>
      <c r="AY38" s="44"/>
      <c r="AZ38" s="44"/>
      <c r="BA38" s="44"/>
      <c r="BB38" s="44"/>
      <c r="BC38" s="44"/>
      <c r="BD38" s="44"/>
      <c r="BE38" s="44"/>
      <c r="BF38" s="44"/>
      <c r="BG38" s="44"/>
      <c r="BH38" s="44"/>
      <c r="BI38" s="44"/>
      <c r="BJ38" s="45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 x14ac:dyDescent="0.15">
      <c r="A39" s="2"/>
      <c r="B39" s="43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I39" s="44"/>
      <c r="AJ39" s="44"/>
      <c r="AK39" s="44"/>
      <c r="AL39" s="44"/>
      <c r="AM39" s="44"/>
      <c r="AN39" s="44"/>
      <c r="AO39" s="44"/>
      <c r="AP39" s="44"/>
      <c r="AQ39" s="44"/>
      <c r="AR39" s="44"/>
      <c r="AS39" s="44"/>
      <c r="AT39" s="44"/>
      <c r="AU39" s="44"/>
      <c r="AV39" s="44"/>
      <c r="AW39" s="44"/>
      <c r="AX39" s="44"/>
      <c r="AY39" s="44"/>
      <c r="AZ39" s="44"/>
      <c r="BA39" s="44"/>
      <c r="BB39" s="44"/>
      <c r="BC39" s="44"/>
      <c r="BD39" s="44"/>
      <c r="BE39" s="44"/>
      <c r="BF39" s="44"/>
      <c r="BG39" s="44"/>
      <c r="BH39" s="44"/>
      <c r="BI39" s="44"/>
      <c r="BJ39" s="45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 x14ac:dyDescent="0.15">
      <c r="A40" s="2"/>
      <c r="B40" s="43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44"/>
      <c r="AH40" s="44"/>
      <c r="AI40" s="44"/>
      <c r="AJ40" s="44"/>
      <c r="AK40" s="44"/>
      <c r="AL40" s="44"/>
      <c r="AM40" s="44"/>
      <c r="AN40" s="44"/>
      <c r="AO40" s="44"/>
      <c r="AP40" s="44"/>
      <c r="AQ40" s="44"/>
      <c r="AR40" s="44"/>
      <c r="AS40" s="44"/>
      <c r="AT40" s="44"/>
      <c r="AU40" s="44"/>
      <c r="AV40" s="44"/>
      <c r="AW40" s="44"/>
      <c r="AX40" s="44"/>
      <c r="AY40" s="44"/>
      <c r="AZ40" s="44"/>
      <c r="BA40" s="44"/>
      <c r="BB40" s="44"/>
      <c r="BC40" s="44"/>
      <c r="BD40" s="44"/>
      <c r="BE40" s="44"/>
      <c r="BF40" s="44"/>
      <c r="BG40" s="44"/>
      <c r="BH40" s="44"/>
      <c r="BI40" s="44"/>
      <c r="BJ40" s="45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 x14ac:dyDescent="0.15">
      <c r="A41" s="2"/>
      <c r="B41" s="43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44"/>
      <c r="AI41" s="44"/>
      <c r="AJ41" s="44"/>
      <c r="AK41" s="44"/>
      <c r="AL41" s="44"/>
      <c r="AM41" s="44"/>
      <c r="AN41" s="44"/>
      <c r="AO41" s="44"/>
      <c r="AP41" s="44"/>
      <c r="AQ41" s="44"/>
      <c r="AR41" s="44"/>
      <c r="AS41" s="44"/>
      <c r="AT41" s="44"/>
      <c r="AU41" s="44"/>
      <c r="AV41" s="44"/>
      <c r="AW41" s="44"/>
      <c r="AX41" s="44"/>
      <c r="AY41" s="44"/>
      <c r="AZ41" s="44"/>
      <c r="BA41" s="44"/>
      <c r="BB41" s="44"/>
      <c r="BC41" s="44"/>
      <c r="BD41" s="44"/>
      <c r="BE41" s="44"/>
      <c r="BF41" s="44"/>
      <c r="BG41" s="44"/>
      <c r="BH41" s="44"/>
      <c r="BI41" s="44"/>
      <c r="BJ41" s="45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 x14ac:dyDescent="0.15">
      <c r="A42" s="2"/>
      <c r="B42" s="43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44"/>
      <c r="AD42" s="44"/>
      <c r="AE42" s="44"/>
      <c r="AF42" s="44"/>
      <c r="AG42" s="44"/>
      <c r="AH42" s="44"/>
      <c r="AI42" s="44"/>
      <c r="AJ42" s="44"/>
      <c r="AK42" s="44"/>
      <c r="AL42" s="44"/>
      <c r="AM42" s="44"/>
      <c r="AN42" s="44"/>
      <c r="AO42" s="44"/>
      <c r="AP42" s="44"/>
      <c r="AQ42" s="44"/>
      <c r="AR42" s="44"/>
      <c r="AS42" s="44"/>
      <c r="AT42" s="44"/>
      <c r="AU42" s="44"/>
      <c r="AV42" s="44"/>
      <c r="AW42" s="44"/>
      <c r="AX42" s="44"/>
      <c r="AY42" s="44"/>
      <c r="AZ42" s="44"/>
      <c r="BA42" s="44"/>
      <c r="BB42" s="44"/>
      <c r="BC42" s="44"/>
      <c r="BD42" s="44"/>
      <c r="BE42" s="44"/>
      <c r="BF42" s="44"/>
      <c r="BG42" s="44"/>
      <c r="BH42" s="44"/>
      <c r="BI42" s="44"/>
      <c r="BJ42" s="45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 x14ac:dyDescent="0.15">
      <c r="A43" s="2"/>
      <c r="B43" s="43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44"/>
      <c r="BB43" s="44"/>
      <c r="BC43" s="44"/>
      <c r="BD43" s="44"/>
      <c r="BE43" s="44"/>
      <c r="BF43" s="44"/>
      <c r="BG43" s="44"/>
      <c r="BH43" s="44"/>
      <c r="BI43" s="44"/>
      <c r="BJ43" s="45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 x14ac:dyDescent="0.15">
      <c r="A44" s="2"/>
      <c r="B44" s="43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4"/>
      <c r="AC44" s="44"/>
      <c r="AD44" s="44"/>
      <c r="AE44" s="44"/>
      <c r="AF44" s="44"/>
      <c r="AG44" s="44"/>
      <c r="AH44" s="44"/>
      <c r="AI44" s="44"/>
      <c r="AJ44" s="44"/>
      <c r="AK44" s="44"/>
      <c r="AL44" s="44"/>
      <c r="AM44" s="44"/>
      <c r="AN44" s="44"/>
      <c r="AO44" s="44"/>
      <c r="AP44" s="44"/>
      <c r="AQ44" s="44"/>
      <c r="AR44" s="44"/>
      <c r="AS44" s="44"/>
      <c r="AT44" s="44"/>
      <c r="AU44" s="44"/>
      <c r="AV44" s="44"/>
      <c r="AW44" s="44"/>
      <c r="AX44" s="44"/>
      <c r="AY44" s="44"/>
      <c r="AZ44" s="44"/>
      <c r="BA44" s="44"/>
      <c r="BB44" s="44"/>
      <c r="BC44" s="44"/>
      <c r="BD44" s="44"/>
      <c r="BE44" s="44"/>
      <c r="BF44" s="44"/>
      <c r="BG44" s="44"/>
      <c r="BH44" s="44"/>
      <c r="BI44" s="44"/>
      <c r="BJ44" s="45"/>
      <c r="BK44" s="2"/>
      <c r="BL44" s="51"/>
      <c r="BM44" s="52"/>
      <c r="BN44" s="52"/>
      <c r="BO44" s="52"/>
      <c r="BP44" s="52"/>
      <c r="BQ44" s="52"/>
      <c r="BR44" s="52"/>
      <c r="BS44" s="52"/>
      <c r="BT44" s="52"/>
      <c r="BU44" s="52"/>
      <c r="BV44" s="52"/>
      <c r="BW44" s="52"/>
      <c r="BX44" s="52"/>
      <c r="BY44" s="52"/>
      <c r="BZ44" s="53"/>
    </row>
    <row r="45" spans="1:78" ht="13.5" customHeight="1" x14ac:dyDescent="0.15">
      <c r="A45" s="2"/>
      <c r="B45" s="43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  <c r="AA45" s="44"/>
      <c r="AB45" s="44"/>
      <c r="AC45" s="44"/>
      <c r="AD45" s="44"/>
      <c r="AE45" s="44"/>
      <c r="AF45" s="44"/>
      <c r="AG45" s="44"/>
      <c r="AH45" s="44"/>
      <c r="AI45" s="44"/>
      <c r="AJ45" s="44"/>
      <c r="AK45" s="44"/>
      <c r="AL45" s="44"/>
      <c r="AM45" s="44"/>
      <c r="AN45" s="44"/>
      <c r="AO45" s="44"/>
      <c r="AP45" s="44"/>
      <c r="AQ45" s="44"/>
      <c r="AR45" s="44"/>
      <c r="AS45" s="44"/>
      <c r="AT45" s="44"/>
      <c r="AU45" s="44"/>
      <c r="AV45" s="44"/>
      <c r="AW45" s="44"/>
      <c r="AX45" s="44"/>
      <c r="AY45" s="44"/>
      <c r="AZ45" s="44"/>
      <c r="BA45" s="44"/>
      <c r="BB45" s="44"/>
      <c r="BC45" s="44"/>
      <c r="BD45" s="44"/>
      <c r="BE45" s="44"/>
      <c r="BF45" s="44"/>
      <c r="BG45" s="44"/>
      <c r="BH45" s="44"/>
      <c r="BI45" s="44"/>
      <c r="BJ45" s="45"/>
      <c r="BK45" s="2"/>
      <c r="BL45" s="34" t="s">
        <v>31</v>
      </c>
      <c r="BM45" s="35"/>
      <c r="BN45" s="35"/>
      <c r="BO45" s="35"/>
      <c r="BP45" s="35"/>
      <c r="BQ45" s="35"/>
      <c r="BR45" s="35"/>
      <c r="BS45" s="35"/>
      <c r="BT45" s="35"/>
      <c r="BU45" s="35"/>
      <c r="BV45" s="35"/>
      <c r="BW45" s="35"/>
      <c r="BX45" s="35"/>
      <c r="BY45" s="35"/>
      <c r="BZ45" s="36"/>
    </row>
    <row r="46" spans="1:78" ht="13.5" customHeight="1" x14ac:dyDescent="0.15">
      <c r="A46" s="2"/>
      <c r="B46" s="43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  <c r="AA46" s="44"/>
      <c r="AB46" s="44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44"/>
      <c r="BB46" s="44"/>
      <c r="BC46" s="44"/>
      <c r="BD46" s="44"/>
      <c r="BE46" s="44"/>
      <c r="BF46" s="44"/>
      <c r="BG46" s="44"/>
      <c r="BH46" s="44"/>
      <c r="BI46" s="44"/>
      <c r="BJ46" s="45"/>
      <c r="BK46" s="2"/>
      <c r="BL46" s="40"/>
      <c r="BM46" s="41"/>
      <c r="BN46" s="41"/>
      <c r="BO46" s="41"/>
      <c r="BP46" s="41"/>
      <c r="BQ46" s="41"/>
      <c r="BR46" s="41"/>
      <c r="BS46" s="41"/>
      <c r="BT46" s="41"/>
      <c r="BU46" s="41"/>
      <c r="BV46" s="41"/>
      <c r="BW46" s="41"/>
      <c r="BX46" s="41"/>
      <c r="BY46" s="41"/>
      <c r="BZ46" s="42"/>
    </row>
    <row r="47" spans="1:78" ht="13.5" customHeight="1" x14ac:dyDescent="0.15">
      <c r="A47" s="2"/>
      <c r="B47" s="43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44"/>
      <c r="AA47" s="44"/>
      <c r="AB47" s="44"/>
      <c r="AC47" s="44"/>
      <c r="AD47" s="44"/>
      <c r="AE47" s="44"/>
      <c r="AF47" s="44"/>
      <c r="AG47" s="44"/>
      <c r="AH47" s="44"/>
      <c r="AI47" s="44"/>
      <c r="AJ47" s="44"/>
      <c r="AK47" s="44"/>
      <c r="AL47" s="44"/>
      <c r="AM47" s="44"/>
      <c r="AN47" s="44"/>
      <c r="AO47" s="44"/>
      <c r="AP47" s="44"/>
      <c r="AQ47" s="44"/>
      <c r="AR47" s="44"/>
      <c r="AS47" s="44"/>
      <c r="AT47" s="44"/>
      <c r="AU47" s="44"/>
      <c r="AV47" s="44"/>
      <c r="AW47" s="44"/>
      <c r="AX47" s="44"/>
      <c r="AY47" s="44"/>
      <c r="AZ47" s="44"/>
      <c r="BA47" s="44"/>
      <c r="BB47" s="44"/>
      <c r="BC47" s="44"/>
      <c r="BD47" s="44"/>
      <c r="BE47" s="44"/>
      <c r="BF47" s="44"/>
      <c r="BG47" s="44"/>
      <c r="BH47" s="44"/>
      <c r="BI47" s="44"/>
      <c r="BJ47" s="45"/>
      <c r="BK47" s="2"/>
      <c r="BL47" s="46"/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 x14ac:dyDescent="0.15">
      <c r="A48" s="2"/>
      <c r="B48" s="43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4"/>
      <c r="Z48" s="44"/>
      <c r="AA48" s="44"/>
      <c r="AB48" s="44"/>
      <c r="AC48" s="44"/>
      <c r="AD48" s="44"/>
      <c r="AE48" s="44"/>
      <c r="AF48" s="44"/>
      <c r="AG48" s="44"/>
      <c r="AH48" s="44"/>
      <c r="AI48" s="44"/>
      <c r="AJ48" s="44"/>
      <c r="AK48" s="44"/>
      <c r="AL48" s="44"/>
      <c r="AM48" s="44"/>
      <c r="AN48" s="44"/>
      <c r="AO48" s="44"/>
      <c r="AP48" s="44"/>
      <c r="AQ48" s="44"/>
      <c r="AR48" s="44"/>
      <c r="AS48" s="44"/>
      <c r="AT48" s="44"/>
      <c r="AU48" s="44"/>
      <c r="AV48" s="44"/>
      <c r="AW48" s="44"/>
      <c r="AX48" s="44"/>
      <c r="AY48" s="44"/>
      <c r="AZ48" s="44"/>
      <c r="BA48" s="44"/>
      <c r="BB48" s="44"/>
      <c r="BC48" s="44"/>
      <c r="BD48" s="44"/>
      <c r="BE48" s="44"/>
      <c r="BF48" s="44"/>
      <c r="BG48" s="44"/>
      <c r="BH48" s="44"/>
      <c r="BI48" s="44"/>
      <c r="BJ48" s="45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 x14ac:dyDescent="0.15">
      <c r="A49" s="2"/>
      <c r="B49" s="43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4"/>
      <c r="AI49" s="44"/>
      <c r="AJ49" s="44"/>
      <c r="AK49" s="44"/>
      <c r="AL49" s="44"/>
      <c r="AM49" s="44"/>
      <c r="AN49" s="44"/>
      <c r="AO49" s="44"/>
      <c r="AP49" s="44"/>
      <c r="AQ49" s="44"/>
      <c r="AR49" s="44"/>
      <c r="AS49" s="44"/>
      <c r="AT49" s="44"/>
      <c r="AU49" s="44"/>
      <c r="AV49" s="44"/>
      <c r="AW49" s="44"/>
      <c r="AX49" s="44"/>
      <c r="AY49" s="44"/>
      <c r="AZ49" s="44"/>
      <c r="BA49" s="44"/>
      <c r="BB49" s="44"/>
      <c r="BC49" s="44"/>
      <c r="BD49" s="44"/>
      <c r="BE49" s="44"/>
      <c r="BF49" s="44"/>
      <c r="BG49" s="44"/>
      <c r="BH49" s="44"/>
      <c r="BI49" s="44"/>
      <c r="BJ49" s="45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 x14ac:dyDescent="0.15">
      <c r="A50" s="2"/>
      <c r="B50" s="43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44"/>
      <c r="X50" s="44"/>
      <c r="Y50" s="44"/>
      <c r="Z50" s="44"/>
      <c r="AA50" s="44"/>
      <c r="AB50" s="44"/>
      <c r="AC50" s="44"/>
      <c r="AD50" s="44"/>
      <c r="AE50" s="44"/>
      <c r="AF50" s="44"/>
      <c r="AG50" s="44"/>
      <c r="AH50" s="44"/>
      <c r="AI50" s="44"/>
      <c r="AJ50" s="44"/>
      <c r="AK50" s="44"/>
      <c r="AL50" s="44"/>
      <c r="AM50" s="44"/>
      <c r="AN50" s="44"/>
      <c r="AO50" s="44"/>
      <c r="AP50" s="44"/>
      <c r="AQ50" s="44"/>
      <c r="AR50" s="44"/>
      <c r="AS50" s="44"/>
      <c r="AT50" s="44"/>
      <c r="AU50" s="44"/>
      <c r="AV50" s="44"/>
      <c r="AW50" s="44"/>
      <c r="AX50" s="44"/>
      <c r="AY50" s="44"/>
      <c r="AZ50" s="44"/>
      <c r="BA50" s="44"/>
      <c r="BB50" s="44"/>
      <c r="BC50" s="44"/>
      <c r="BD50" s="44"/>
      <c r="BE50" s="44"/>
      <c r="BF50" s="44"/>
      <c r="BG50" s="44"/>
      <c r="BH50" s="44"/>
      <c r="BI50" s="44"/>
      <c r="BJ50" s="45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 x14ac:dyDescent="0.15">
      <c r="A51" s="2"/>
      <c r="B51" s="43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4"/>
      <c r="X51" s="44"/>
      <c r="Y51" s="44"/>
      <c r="Z51" s="44"/>
      <c r="AA51" s="44"/>
      <c r="AB51" s="44"/>
      <c r="AC51" s="44"/>
      <c r="AD51" s="44"/>
      <c r="AE51" s="44"/>
      <c r="AF51" s="44"/>
      <c r="AG51" s="44"/>
      <c r="AH51" s="44"/>
      <c r="AI51" s="44"/>
      <c r="AJ51" s="44"/>
      <c r="AK51" s="44"/>
      <c r="AL51" s="44"/>
      <c r="AM51" s="44"/>
      <c r="AN51" s="44"/>
      <c r="AO51" s="44"/>
      <c r="AP51" s="44"/>
      <c r="AQ51" s="44"/>
      <c r="AR51" s="44"/>
      <c r="AS51" s="44"/>
      <c r="AT51" s="44"/>
      <c r="AU51" s="44"/>
      <c r="AV51" s="44"/>
      <c r="AW51" s="44"/>
      <c r="AX51" s="44"/>
      <c r="AY51" s="44"/>
      <c r="AZ51" s="44"/>
      <c r="BA51" s="44"/>
      <c r="BB51" s="44"/>
      <c r="BC51" s="44"/>
      <c r="BD51" s="44"/>
      <c r="BE51" s="44"/>
      <c r="BF51" s="44"/>
      <c r="BG51" s="44"/>
      <c r="BH51" s="44"/>
      <c r="BI51" s="44"/>
      <c r="BJ51" s="45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 x14ac:dyDescent="0.15">
      <c r="A52" s="2"/>
      <c r="B52" s="43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44"/>
      <c r="Z52" s="44"/>
      <c r="AA52" s="44"/>
      <c r="AB52" s="44"/>
      <c r="AC52" s="44"/>
      <c r="AD52" s="44"/>
      <c r="AE52" s="44"/>
      <c r="AF52" s="44"/>
      <c r="AG52" s="44"/>
      <c r="AH52" s="44"/>
      <c r="AI52" s="44"/>
      <c r="AJ52" s="44"/>
      <c r="AK52" s="44"/>
      <c r="AL52" s="44"/>
      <c r="AM52" s="44"/>
      <c r="AN52" s="44"/>
      <c r="AO52" s="44"/>
      <c r="AP52" s="44"/>
      <c r="AQ52" s="44"/>
      <c r="AR52" s="44"/>
      <c r="AS52" s="44"/>
      <c r="AT52" s="44"/>
      <c r="AU52" s="44"/>
      <c r="AV52" s="44"/>
      <c r="AW52" s="44"/>
      <c r="AX52" s="44"/>
      <c r="AY52" s="44"/>
      <c r="AZ52" s="44"/>
      <c r="BA52" s="44"/>
      <c r="BB52" s="44"/>
      <c r="BC52" s="44"/>
      <c r="BD52" s="44"/>
      <c r="BE52" s="44"/>
      <c r="BF52" s="44"/>
      <c r="BG52" s="44"/>
      <c r="BH52" s="44"/>
      <c r="BI52" s="44"/>
      <c r="BJ52" s="45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 x14ac:dyDescent="0.15">
      <c r="A53" s="2"/>
      <c r="B53" s="43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44"/>
      <c r="W53" s="44"/>
      <c r="X53" s="44"/>
      <c r="Y53" s="44"/>
      <c r="Z53" s="44"/>
      <c r="AA53" s="44"/>
      <c r="AB53" s="44"/>
      <c r="AC53" s="44"/>
      <c r="AD53" s="44"/>
      <c r="AE53" s="44"/>
      <c r="AF53" s="44"/>
      <c r="AG53" s="44"/>
      <c r="AH53" s="44"/>
      <c r="AI53" s="44"/>
      <c r="AJ53" s="44"/>
      <c r="AK53" s="44"/>
      <c r="AL53" s="44"/>
      <c r="AM53" s="44"/>
      <c r="AN53" s="44"/>
      <c r="AO53" s="44"/>
      <c r="AP53" s="44"/>
      <c r="AQ53" s="44"/>
      <c r="AR53" s="44"/>
      <c r="AS53" s="44"/>
      <c r="AT53" s="44"/>
      <c r="AU53" s="44"/>
      <c r="AV53" s="44"/>
      <c r="AW53" s="44"/>
      <c r="AX53" s="44"/>
      <c r="AY53" s="44"/>
      <c r="AZ53" s="44"/>
      <c r="BA53" s="44"/>
      <c r="BB53" s="44"/>
      <c r="BC53" s="44"/>
      <c r="BD53" s="44"/>
      <c r="BE53" s="44"/>
      <c r="BF53" s="44"/>
      <c r="BG53" s="44"/>
      <c r="BH53" s="44"/>
      <c r="BI53" s="44"/>
      <c r="BJ53" s="45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 x14ac:dyDescent="0.15">
      <c r="A54" s="2"/>
      <c r="B54" s="43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  <c r="AD54" s="44"/>
      <c r="AE54" s="44"/>
      <c r="AF54" s="44"/>
      <c r="AG54" s="44"/>
      <c r="AH54" s="44"/>
      <c r="AI54" s="44"/>
      <c r="AJ54" s="44"/>
      <c r="AK54" s="44"/>
      <c r="AL54" s="44"/>
      <c r="AM54" s="44"/>
      <c r="AN54" s="44"/>
      <c r="AO54" s="44"/>
      <c r="AP54" s="44"/>
      <c r="AQ54" s="44"/>
      <c r="AR54" s="44"/>
      <c r="AS54" s="44"/>
      <c r="AT54" s="44"/>
      <c r="AU54" s="44"/>
      <c r="AV54" s="44"/>
      <c r="AW54" s="44"/>
      <c r="AX54" s="44"/>
      <c r="AY54" s="44"/>
      <c r="AZ54" s="44"/>
      <c r="BA54" s="44"/>
      <c r="BB54" s="44"/>
      <c r="BC54" s="44"/>
      <c r="BD54" s="44"/>
      <c r="BE54" s="44"/>
      <c r="BF54" s="44"/>
      <c r="BG54" s="44"/>
      <c r="BH54" s="44"/>
      <c r="BI54" s="44"/>
      <c r="BJ54" s="45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 x14ac:dyDescent="0.15">
      <c r="A55" s="2"/>
      <c r="B55" s="43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  <c r="AZ55" s="44"/>
      <c r="BA55" s="44"/>
      <c r="BB55" s="44"/>
      <c r="BC55" s="44"/>
      <c r="BD55" s="44"/>
      <c r="BE55" s="44"/>
      <c r="BF55" s="44"/>
      <c r="BG55" s="44"/>
      <c r="BH55" s="44"/>
      <c r="BI55" s="44"/>
      <c r="BJ55" s="45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 x14ac:dyDescent="0.15">
      <c r="A56" s="2"/>
      <c r="B56" s="43"/>
      <c r="C56" s="49" t="s">
        <v>32</v>
      </c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50"/>
      <c r="R56" s="49" t="s">
        <v>33</v>
      </c>
      <c r="S56" s="49"/>
      <c r="T56" s="49"/>
      <c r="U56" s="49"/>
      <c r="V56" s="49"/>
      <c r="W56" s="49"/>
      <c r="X56" s="49"/>
      <c r="Y56" s="49"/>
      <c r="Z56" s="49"/>
      <c r="AA56" s="49"/>
      <c r="AB56" s="49"/>
      <c r="AC56" s="49"/>
      <c r="AD56" s="49"/>
      <c r="AE56" s="49"/>
      <c r="AF56" s="50"/>
      <c r="AG56" s="49" t="s">
        <v>34</v>
      </c>
      <c r="AH56" s="49"/>
      <c r="AI56" s="49"/>
      <c r="AJ56" s="49"/>
      <c r="AK56" s="49"/>
      <c r="AL56" s="49"/>
      <c r="AM56" s="49"/>
      <c r="AN56" s="49"/>
      <c r="AO56" s="49"/>
      <c r="AP56" s="49"/>
      <c r="AQ56" s="49"/>
      <c r="AR56" s="49"/>
      <c r="AS56" s="49"/>
      <c r="AT56" s="49"/>
      <c r="AU56" s="50"/>
      <c r="AV56" s="49" t="s">
        <v>35</v>
      </c>
      <c r="AW56" s="49"/>
      <c r="AX56" s="49"/>
      <c r="AY56" s="49"/>
      <c r="AZ56" s="49"/>
      <c r="BA56" s="49"/>
      <c r="BB56" s="49"/>
      <c r="BC56" s="49"/>
      <c r="BD56" s="49"/>
      <c r="BE56" s="49"/>
      <c r="BF56" s="49"/>
      <c r="BG56" s="49"/>
      <c r="BH56" s="49"/>
      <c r="BI56" s="49"/>
      <c r="BJ56" s="45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 x14ac:dyDescent="0.15">
      <c r="A57" s="2"/>
      <c r="B57" s="43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50"/>
      <c r="R57" s="49"/>
      <c r="S57" s="49"/>
      <c r="T57" s="49"/>
      <c r="U57" s="49"/>
      <c r="V57" s="49"/>
      <c r="W57" s="49"/>
      <c r="X57" s="49"/>
      <c r="Y57" s="49"/>
      <c r="Z57" s="49"/>
      <c r="AA57" s="49"/>
      <c r="AB57" s="49"/>
      <c r="AC57" s="49"/>
      <c r="AD57" s="49"/>
      <c r="AE57" s="49"/>
      <c r="AF57" s="50"/>
      <c r="AG57" s="49"/>
      <c r="AH57" s="49"/>
      <c r="AI57" s="49"/>
      <c r="AJ57" s="49"/>
      <c r="AK57" s="49"/>
      <c r="AL57" s="49"/>
      <c r="AM57" s="49"/>
      <c r="AN57" s="49"/>
      <c r="AO57" s="49"/>
      <c r="AP57" s="49"/>
      <c r="AQ57" s="49"/>
      <c r="AR57" s="49"/>
      <c r="AS57" s="49"/>
      <c r="AT57" s="49"/>
      <c r="AU57" s="50"/>
      <c r="AV57" s="49"/>
      <c r="AW57" s="49"/>
      <c r="AX57" s="49"/>
      <c r="AY57" s="49"/>
      <c r="AZ57" s="49"/>
      <c r="BA57" s="49"/>
      <c r="BB57" s="49"/>
      <c r="BC57" s="49"/>
      <c r="BD57" s="49"/>
      <c r="BE57" s="49"/>
      <c r="BF57" s="49"/>
      <c r="BG57" s="49"/>
      <c r="BH57" s="49"/>
      <c r="BI57" s="49"/>
      <c r="BJ57" s="45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 x14ac:dyDescent="0.15">
      <c r="A58" s="2"/>
      <c r="B58" s="43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0"/>
      <c r="R58" s="54"/>
      <c r="S58" s="54"/>
      <c r="T58" s="54"/>
      <c r="U58" s="54"/>
      <c r="V58" s="54"/>
      <c r="W58" s="54"/>
      <c r="X58" s="54"/>
      <c r="Y58" s="54"/>
      <c r="Z58" s="54"/>
      <c r="AA58" s="54"/>
      <c r="AB58" s="54"/>
      <c r="AC58" s="54"/>
      <c r="AD58" s="54"/>
      <c r="AE58" s="54"/>
      <c r="AF58" s="50"/>
      <c r="AG58" s="54"/>
      <c r="AH58" s="54"/>
      <c r="AI58" s="54"/>
      <c r="AJ58" s="54"/>
      <c r="AK58" s="54"/>
      <c r="AL58" s="54"/>
      <c r="AM58" s="54"/>
      <c r="AN58" s="54"/>
      <c r="AO58" s="54"/>
      <c r="AP58" s="54"/>
      <c r="AQ58" s="54"/>
      <c r="AR58" s="54"/>
      <c r="AS58" s="54"/>
      <c r="AT58" s="54"/>
      <c r="AU58" s="50"/>
      <c r="AV58" s="54"/>
      <c r="AW58" s="54"/>
      <c r="AX58" s="54"/>
      <c r="AY58" s="54"/>
      <c r="AZ58" s="54"/>
      <c r="BA58" s="54"/>
      <c r="BB58" s="54"/>
      <c r="BC58" s="54"/>
      <c r="BD58" s="54"/>
      <c r="BE58" s="54"/>
      <c r="BF58" s="54"/>
      <c r="BG58" s="54"/>
      <c r="BH58" s="54"/>
      <c r="BI58" s="54"/>
      <c r="BJ58" s="45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 x14ac:dyDescent="0.15">
      <c r="A59" s="2"/>
      <c r="B59" s="55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6"/>
      <c r="X59" s="56"/>
      <c r="Y59" s="56"/>
      <c r="Z59" s="56"/>
      <c r="AA59" s="56"/>
      <c r="AB59" s="56"/>
      <c r="AC59" s="56"/>
      <c r="AD59" s="56"/>
      <c r="AE59" s="56"/>
      <c r="AF59" s="56"/>
      <c r="AG59" s="56"/>
      <c r="AH59" s="56"/>
      <c r="AI59" s="56"/>
      <c r="AJ59" s="56"/>
      <c r="AK59" s="56"/>
      <c r="AL59" s="56"/>
      <c r="AM59" s="56"/>
      <c r="AN59" s="56"/>
      <c r="AO59" s="56"/>
      <c r="AP59" s="56"/>
      <c r="AQ59" s="56"/>
      <c r="AR59" s="56"/>
      <c r="AS59" s="56"/>
      <c r="AT59" s="56"/>
      <c r="AU59" s="56"/>
      <c r="AV59" s="56"/>
      <c r="AW59" s="56"/>
      <c r="AX59" s="56"/>
      <c r="AY59" s="56"/>
      <c r="AZ59" s="56"/>
      <c r="BA59" s="56"/>
      <c r="BB59" s="56"/>
      <c r="BC59" s="56"/>
      <c r="BD59" s="56"/>
      <c r="BE59" s="56"/>
      <c r="BF59" s="56"/>
      <c r="BG59" s="56"/>
      <c r="BH59" s="56"/>
      <c r="BI59" s="56"/>
      <c r="BJ59" s="57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 x14ac:dyDescent="0.15">
      <c r="A60" s="2"/>
      <c r="B60" s="37" t="s">
        <v>36</v>
      </c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38"/>
      <c r="AI60" s="38"/>
      <c r="AJ60" s="38"/>
      <c r="AK60" s="38"/>
      <c r="AL60" s="38"/>
      <c r="AM60" s="38"/>
      <c r="AN60" s="38"/>
      <c r="AO60" s="38"/>
      <c r="AP60" s="38"/>
      <c r="AQ60" s="38"/>
      <c r="AR60" s="38"/>
      <c r="AS60" s="38"/>
      <c r="AT60" s="38"/>
      <c r="AU60" s="38"/>
      <c r="AV60" s="38"/>
      <c r="AW60" s="38"/>
      <c r="AX60" s="38"/>
      <c r="AY60" s="38"/>
      <c r="AZ60" s="38"/>
      <c r="BA60" s="38"/>
      <c r="BB60" s="38"/>
      <c r="BC60" s="38"/>
      <c r="BD60" s="38"/>
      <c r="BE60" s="38"/>
      <c r="BF60" s="38"/>
      <c r="BG60" s="38"/>
      <c r="BH60" s="38"/>
      <c r="BI60" s="38"/>
      <c r="BJ60" s="39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 x14ac:dyDescent="0.15">
      <c r="A61" s="2"/>
      <c r="B61" s="37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  <c r="AF61" s="38"/>
      <c r="AG61" s="38"/>
      <c r="AH61" s="38"/>
      <c r="AI61" s="38"/>
      <c r="AJ61" s="38"/>
      <c r="AK61" s="38"/>
      <c r="AL61" s="38"/>
      <c r="AM61" s="38"/>
      <c r="AN61" s="38"/>
      <c r="AO61" s="38"/>
      <c r="AP61" s="38"/>
      <c r="AQ61" s="38"/>
      <c r="AR61" s="38"/>
      <c r="AS61" s="38"/>
      <c r="AT61" s="38"/>
      <c r="AU61" s="38"/>
      <c r="AV61" s="38"/>
      <c r="AW61" s="38"/>
      <c r="AX61" s="38"/>
      <c r="AY61" s="38"/>
      <c r="AZ61" s="38"/>
      <c r="BA61" s="38"/>
      <c r="BB61" s="38"/>
      <c r="BC61" s="38"/>
      <c r="BD61" s="38"/>
      <c r="BE61" s="38"/>
      <c r="BF61" s="38"/>
      <c r="BG61" s="38"/>
      <c r="BH61" s="38"/>
      <c r="BI61" s="38"/>
      <c r="BJ61" s="39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 x14ac:dyDescent="0.15">
      <c r="A62" s="2"/>
      <c r="B62" s="43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44"/>
      <c r="W62" s="44"/>
      <c r="X62" s="44"/>
      <c r="Y62" s="44"/>
      <c r="Z62" s="44"/>
      <c r="AA62" s="44"/>
      <c r="AB62" s="44"/>
      <c r="AC62" s="44"/>
      <c r="AD62" s="44"/>
      <c r="AE62" s="44"/>
      <c r="AF62" s="44"/>
      <c r="AG62" s="44"/>
      <c r="AH62" s="44"/>
      <c r="AI62" s="44"/>
      <c r="AJ62" s="44"/>
      <c r="AK62" s="44"/>
      <c r="AL62" s="44"/>
      <c r="AM62" s="44"/>
      <c r="AN62" s="44"/>
      <c r="AO62" s="44"/>
      <c r="AP62" s="44"/>
      <c r="AQ62" s="44"/>
      <c r="AR62" s="44"/>
      <c r="AS62" s="44"/>
      <c r="AT62" s="44"/>
      <c r="AU62" s="44"/>
      <c r="AV62" s="44"/>
      <c r="AW62" s="44"/>
      <c r="AX62" s="44"/>
      <c r="AY62" s="44"/>
      <c r="AZ62" s="44"/>
      <c r="BA62" s="44"/>
      <c r="BB62" s="44"/>
      <c r="BC62" s="44"/>
      <c r="BD62" s="44"/>
      <c r="BE62" s="44"/>
      <c r="BF62" s="44"/>
      <c r="BG62" s="44"/>
      <c r="BH62" s="44"/>
      <c r="BI62" s="44"/>
      <c r="BJ62" s="45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 x14ac:dyDescent="0.15">
      <c r="A63" s="2"/>
      <c r="B63" s="43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44"/>
      <c r="P63" s="44"/>
      <c r="Q63" s="44"/>
      <c r="R63" s="44"/>
      <c r="S63" s="44"/>
      <c r="T63" s="44"/>
      <c r="U63" s="44"/>
      <c r="V63" s="44"/>
      <c r="W63" s="44"/>
      <c r="X63" s="44"/>
      <c r="Y63" s="44"/>
      <c r="Z63" s="44"/>
      <c r="AA63" s="44"/>
      <c r="AB63" s="44"/>
      <c r="AC63" s="44"/>
      <c r="AD63" s="44"/>
      <c r="AE63" s="44"/>
      <c r="AF63" s="44"/>
      <c r="AG63" s="44"/>
      <c r="AH63" s="44"/>
      <c r="AI63" s="44"/>
      <c r="AJ63" s="44"/>
      <c r="AK63" s="44"/>
      <c r="AL63" s="44"/>
      <c r="AM63" s="44"/>
      <c r="AN63" s="44"/>
      <c r="AO63" s="44"/>
      <c r="AP63" s="44"/>
      <c r="AQ63" s="44"/>
      <c r="AR63" s="44"/>
      <c r="AS63" s="44"/>
      <c r="AT63" s="44"/>
      <c r="AU63" s="44"/>
      <c r="AV63" s="44"/>
      <c r="AW63" s="44"/>
      <c r="AX63" s="44"/>
      <c r="AY63" s="44"/>
      <c r="AZ63" s="44"/>
      <c r="BA63" s="44"/>
      <c r="BB63" s="44"/>
      <c r="BC63" s="44"/>
      <c r="BD63" s="44"/>
      <c r="BE63" s="44"/>
      <c r="BF63" s="44"/>
      <c r="BG63" s="44"/>
      <c r="BH63" s="44"/>
      <c r="BI63" s="44"/>
      <c r="BJ63" s="45"/>
      <c r="BK63" s="2"/>
      <c r="BL63" s="51"/>
      <c r="BM63" s="52"/>
      <c r="BN63" s="52"/>
      <c r="BO63" s="52"/>
      <c r="BP63" s="52"/>
      <c r="BQ63" s="52"/>
      <c r="BR63" s="52"/>
      <c r="BS63" s="52"/>
      <c r="BT63" s="52"/>
      <c r="BU63" s="52"/>
      <c r="BV63" s="52"/>
      <c r="BW63" s="52"/>
      <c r="BX63" s="52"/>
      <c r="BY63" s="52"/>
      <c r="BZ63" s="53"/>
    </row>
    <row r="64" spans="1:78" ht="13.5" customHeight="1" x14ac:dyDescent="0.15">
      <c r="A64" s="2"/>
      <c r="B64" s="43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4"/>
      <c r="AA64" s="44"/>
      <c r="AB64" s="44"/>
      <c r="AC64" s="44"/>
      <c r="AD64" s="44"/>
      <c r="AE64" s="44"/>
      <c r="AF64" s="44"/>
      <c r="AG64" s="44"/>
      <c r="AH64" s="44"/>
      <c r="AI64" s="44"/>
      <c r="AJ64" s="44"/>
      <c r="AK64" s="44"/>
      <c r="AL64" s="44"/>
      <c r="AM64" s="44"/>
      <c r="AN64" s="44"/>
      <c r="AO64" s="44"/>
      <c r="AP64" s="44"/>
      <c r="AQ64" s="44"/>
      <c r="AR64" s="44"/>
      <c r="AS64" s="44"/>
      <c r="AT64" s="44"/>
      <c r="AU64" s="44"/>
      <c r="AV64" s="44"/>
      <c r="AW64" s="44"/>
      <c r="AX64" s="44"/>
      <c r="AY64" s="44"/>
      <c r="AZ64" s="44"/>
      <c r="BA64" s="44"/>
      <c r="BB64" s="44"/>
      <c r="BC64" s="44"/>
      <c r="BD64" s="44"/>
      <c r="BE64" s="44"/>
      <c r="BF64" s="44"/>
      <c r="BG64" s="44"/>
      <c r="BH64" s="44"/>
      <c r="BI64" s="44"/>
      <c r="BJ64" s="45"/>
      <c r="BK64" s="2"/>
      <c r="BL64" s="34" t="s">
        <v>37</v>
      </c>
      <c r="BM64" s="35"/>
      <c r="BN64" s="35"/>
      <c r="BO64" s="35"/>
      <c r="BP64" s="35"/>
      <c r="BQ64" s="35"/>
      <c r="BR64" s="35"/>
      <c r="BS64" s="35"/>
      <c r="BT64" s="35"/>
      <c r="BU64" s="35"/>
      <c r="BV64" s="35"/>
      <c r="BW64" s="35"/>
      <c r="BX64" s="35"/>
      <c r="BY64" s="35"/>
      <c r="BZ64" s="36"/>
    </row>
    <row r="65" spans="1:78" ht="13.5" customHeight="1" x14ac:dyDescent="0.15">
      <c r="A65" s="2"/>
      <c r="B65" s="43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44"/>
      <c r="P65" s="44"/>
      <c r="Q65" s="44"/>
      <c r="R65" s="44"/>
      <c r="S65" s="44"/>
      <c r="T65" s="44"/>
      <c r="U65" s="44"/>
      <c r="V65" s="44"/>
      <c r="W65" s="44"/>
      <c r="X65" s="44"/>
      <c r="Y65" s="44"/>
      <c r="Z65" s="44"/>
      <c r="AA65" s="44"/>
      <c r="AB65" s="44"/>
      <c r="AC65" s="44"/>
      <c r="AD65" s="44"/>
      <c r="AE65" s="44"/>
      <c r="AF65" s="44"/>
      <c r="AG65" s="44"/>
      <c r="AH65" s="44"/>
      <c r="AI65" s="44"/>
      <c r="AJ65" s="44"/>
      <c r="AK65" s="44"/>
      <c r="AL65" s="44"/>
      <c r="AM65" s="44"/>
      <c r="AN65" s="44"/>
      <c r="AO65" s="44"/>
      <c r="AP65" s="44"/>
      <c r="AQ65" s="44"/>
      <c r="AR65" s="44"/>
      <c r="AS65" s="44"/>
      <c r="AT65" s="44"/>
      <c r="AU65" s="44"/>
      <c r="AV65" s="44"/>
      <c r="AW65" s="44"/>
      <c r="AX65" s="44"/>
      <c r="AY65" s="44"/>
      <c r="AZ65" s="44"/>
      <c r="BA65" s="44"/>
      <c r="BB65" s="44"/>
      <c r="BC65" s="44"/>
      <c r="BD65" s="44"/>
      <c r="BE65" s="44"/>
      <c r="BF65" s="44"/>
      <c r="BG65" s="44"/>
      <c r="BH65" s="44"/>
      <c r="BI65" s="44"/>
      <c r="BJ65" s="45"/>
      <c r="BK65" s="2"/>
      <c r="BL65" s="40"/>
      <c r="BM65" s="41"/>
      <c r="BN65" s="41"/>
      <c r="BO65" s="41"/>
      <c r="BP65" s="41"/>
      <c r="BQ65" s="41"/>
      <c r="BR65" s="41"/>
      <c r="BS65" s="41"/>
      <c r="BT65" s="41"/>
      <c r="BU65" s="41"/>
      <c r="BV65" s="41"/>
      <c r="BW65" s="41"/>
      <c r="BX65" s="41"/>
      <c r="BY65" s="41"/>
      <c r="BZ65" s="42"/>
    </row>
    <row r="66" spans="1:78" ht="13.5" customHeight="1" x14ac:dyDescent="0.15">
      <c r="A66" s="2"/>
      <c r="B66" s="43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44"/>
      <c r="P66" s="44"/>
      <c r="Q66" s="44"/>
      <c r="R66" s="44"/>
      <c r="S66" s="44"/>
      <c r="T66" s="44"/>
      <c r="U66" s="44"/>
      <c r="V66" s="44"/>
      <c r="W66" s="44"/>
      <c r="X66" s="44"/>
      <c r="Y66" s="44"/>
      <c r="Z66" s="44"/>
      <c r="AA66" s="44"/>
      <c r="AB66" s="44"/>
      <c r="AC66" s="44"/>
      <c r="AD66" s="44"/>
      <c r="AE66" s="44"/>
      <c r="AF66" s="44"/>
      <c r="AG66" s="44"/>
      <c r="AH66" s="44"/>
      <c r="AI66" s="44"/>
      <c r="AJ66" s="44"/>
      <c r="AK66" s="44"/>
      <c r="AL66" s="44"/>
      <c r="AM66" s="44"/>
      <c r="AN66" s="44"/>
      <c r="AO66" s="44"/>
      <c r="AP66" s="44"/>
      <c r="AQ66" s="44"/>
      <c r="AR66" s="44"/>
      <c r="AS66" s="44"/>
      <c r="AT66" s="44"/>
      <c r="AU66" s="44"/>
      <c r="AV66" s="44"/>
      <c r="AW66" s="44"/>
      <c r="AX66" s="44"/>
      <c r="AY66" s="44"/>
      <c r="AZ66" s="44"/>
      <c r="BA66" s="44"/>
      <c r="BB66" s="44"/>
      <c r="BC66" s="44"/>
      <c r="BD66" s="44"/>
      <c r="BE66" s="44"/>
      <c r="BF66" s="44"/>
      <c r="BG66" s="44"/>
      <c r="BH66" s="44"/>
      <c r="BI66" s="44"/>
      <c r="BJ66" s="45"/>
      <c r="BK66" s="2"/>
      <c r="BL66" s="46"/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 x14ac:dyDescent="0.15">
      <c r="A67" s="2"/>
      <c r="B67" s="43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44"/>
      <c r="P67" s="44"/>
      <c r="Q67" s="44"/>
      <c r="R67" s="44"/>
      <c r="S67" s="44"/>
      <c r="T67" s="44"/>
      <c r="U67" s="44"/>
      <c r="V67" s="44"/>
      <c r="W67" s="44"/>
      <c r="X67" s="44"/>
      <c r="Y67" s="44"/>
      <c r="Z67" s="44"/>
      <c r="AA67" s="44"/>
      <c r="AB67" s="44"/>
      <c r="AC67" s="44"/>
      <c r="AD67" s="44"/>
      <c r="AE67" s="44"/>
      <c r="AF67" s="44"/>
      <c r="AG67" s="44"/>
      <c r="AH67" s="44"/>
      <c r="AI67" s="44"/>
      <c r="AJ67" s="44"/>
      <c r="AK67" s="44"/>
      <c r="AL67" s="44"/>
      <c r="AM67" s="44"/>
      <c r="AN67" s="44"/>
      <c r="AO67" s="44"/>
      <c r="AP67" s="44"/>
      <c r="AQ67" s="44"/>
      <c r="AR67" s="44"/>
      <c r="AS67" s="44"/>
      <c r="AT67" s="44"/>
      <c r="AU67" s="44"/>
      <c r="AV67" s="44"/>
      <c r="AW67" s="44"/>
      <c r="AX67" s="44"/>
      <c r="AY67" s="44"/>
      <c r="AZ67" s="44"/>
      <c r="BA67" s="44"/>
      <c r="BB67" s="44"/>
      <c r="BC67" s="44"/>
      <c r="BD67" s="44"/>
      <c r="BE67" s="44"/>
      <c r="BF67" s="44"/>
      <c r="BG67" s="44"/>
      <c r="BH67" s="44"/>
      <c r="BI67" s="44"/>
      <c r="BJ67" s="45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 x14ac:dyDescent="0.15">
      <c r="A68" s="2"/>
      <c r="B68" s="43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44"/>
      <c r="P68" s="44"/>
      <c r="Q68" s="44"/>
      <c r="R68" s="44"/>
      <c r="S68" s="44"/>
      <c r="T68" s="44"/>
      <c r="U68" s="44"/>
      <c r="V68" s="44"/>
      <c r="W68" s="44"/>
      <c r="X68" s="44"/>
      <c r="Y68" s="44"/>
      <c r="Z68" s="44"/>
      <c r="AA68" s="44"/>
      <c r="AB68" s="44"/>
      <c r="AC68" s="44"/>
      <c r="AD68" s="44"/>
      <c r="AE68" s="44"/>
      <c r="AF68" s="44"/>
      <c r="AG68" s="44"/>
      <c r="AH68" s="44"/>
      <c r="AI68" s="44"/>
      <c r="AJ68" s="44"/>
      <c r="AK68" s="44"/>
      <c r="AL68" s="44"/>
      <c r="AM68" s="44"/>
      <c r="AN68" s="44"/>
      <c r="AO68" s="44"/>
      <c r="AP68" s="44"/>
      <c r="AQ68" s="44"/>
      <c r="AR68" s="44"/>
      <c r="AS68" s="44"/>
      <c r="AT68" s="44"/>
      <c r="AU68" s="44"/>
      <c r="AV68" s="44"/>
      <c r="AW68" s="44"/>
      <c r="AX68" s="44"/>
      <c r="AY68" s="44"/>
      <c r="AZ68" s="44"/>
      <c r="BA68" s="44"/>
      <c r="BB68" s="44"/>
      <c r="BC68" s="44"/>
      <c r="BD68" s="44"/>
      <c r="BE68" s="44"/>
      <c r="BF68" s="44"/>
      <c r="BG68" s="44"/>
      <c r="BH68" s="44"/>
      <c r="BI68" s="44"/>
      <c r="BJ68" s="45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 x14ac:dyDescent="0.15">
      <c r="A69" s="2"/>
      <c r="B69" s="43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44"/>
      <c r="P69" s="44"/>
      <c r="Q69" s="44"/>
      <c r="R69" s="44"/>
      <c r="S69" s="44"/>
      <c r="T69" s="44"/>
      <c r="U69" s="44"/>
      <c r="V69" s="44"/>
      <c r="W69" s="44"/>
      <c r="X69" s="44"/>
      <c r="Y69" s="44"/>
      <c r="Z69" s="44"/>
      <c r="AA69" s="44"/>
      <c r="AB69" s="44"/>
      <c r="AC69" s="44"/>
      <c r="AD69" s="44"/>
      <c r="AE69" s="44"/>
      <c r="AF69" s="44"/>
      <c r="AG69" s="44"/>
      <c r="AH69" s="44"/>
      <c r="AI69" s="44"/>
      <c r="AJ69" s="44"/>
      <c r="AK69" s="44"/>
      <c r="AL69" s="44"/>
      <c r="AM69" s="44"/>
      <c r="AN69" s="44"/>
      <c r="AO69" s="44"/>
      <c r="AP69" s="44"/>
      <c r="AQ69" s="44"/>
      <c r="AR69" s="44"/>
      <c r="AS69" s="44"/>
      <c r="AT69" s="44"/>
      <c r="AU69" s="44"/>
      <c r="AV69" s="44"/>
      <c r="AW69" s="44"/>
      <c r="AX69" s="44"/>
      <c r="AY69" s="44"/>
      <c r="AZ69" s="44"/>
      <c r="BA69" s="44"/>
      <c r="BB69" s="44"/>
      <c r="BC69" s="44"/>
      <c r="BD69" s="44"/>
      <c r="BE69" s="44"/>
      <c r="BF69" s="44"/>
      <c r="BG69" s="44"/>
      <c r="BH69" s="44"/>
      <c r="BI69" s="44"/>
      <c r="BJ69" s="45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 x14ac:dyDescent="0.15">
      <c r="A70" s="2"/>
      <c r="B70" s="43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44"/>
      <c r="U70" s="44"/>
      <c r="V70" s="44"/>
      <c r="W70" s="44"/>
      <c r="X70" s="44"/>
      <c r="Y70" s="44"/>
      <c r="Z70" s="44"/>
      <c r="AA70" s="44"/>
      <c r="AB70" s="44"/>
      <c r="AC70" s="44"/>
      <c r="AD70" s="44"/>
      <c r="AE70" s="44"/>
      <c r="AF70" s="44"/>
      <c r="AG70" s="44"/>
      <c r="AH70" s="44"/>
      <c r="AI70" s="44"/>
      <c r="AJ70" s="44"/>
      <c r="AK70" s="44"/>
      <c r="AL70" s="44"/>
      <c r="AM70" s="44"/>
      <c r="AN70" s="44"/>
      <c r="AO70" s="44"/>
      <c r="AP70" s="44"/>
      <c r="AQ70" s="44"/>
      <c r="AR70" s="44"/>
      <c r="AS70" s="44"/>
      <c r="AT70" s="44"/>
      <c r="AU70" s="44"/>
      <c r="AV70" s="44"/>
      <c r="AW70" s="44"/>
      <c r="AX70" s="44"/>
      <c r="AY70" s="44"/>
      <c r="AZ70" s="44"/>
      <c r="BA70" s="44"/>
      <c r="BB70" s="44"/>
      <c r="BC70" s="44"/>
      <c r="BD70" s="44"/>
      <c r="BE70" s="44"/>
      <c r="BF70" s="44"/>
      <c r="BG70" s="44"/>
      <c r="BH70" s="44"/>
      <c r="BI70" s="44"/>
      <c r="BJ70" s="45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 x14ac:dyDescent="0.15">
      <c r="A71" s="2"/>
      <c r="B71" s="43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44"/>
      <c r="U71" s="44"/>
      <c r="V71" s="44"/>
      <c r="W71" s="44"/>
      <c r="X71" s="44"/>
      <c r="Y71" s="44"/>
      <c r="Z71" s="44"/>
      <c r="AA71" s="44"/>
      <c r="AB71" s="44"/>
      <c r="AC71" s="44"/>
      <c r="AD71" s="44"/>
      <c r="AE71" s="44"/>
      <c r="AF71" s="44"/>
      <c r="AG71" s="44"/>
      <c r="AH71" s="44"/>
      <c r="AI71" s="44"/>
      <c r="AJ71" s="44"/>
      <c r="AK71" s="44"/>
      <c r="AL71" s="44"/>
      <c r="AM71" s="44"/>
      <c r="AN71" s="44"/>
      <c r="AO71" s="44"/>
      <c r="AP71" s="44"/>
      <c r="AQ71" s="44"/>
      <c r="AR71" s="44"/>
      <c r="AS71" s="44"/>
      <c r="AT71" s="44"/>
      <c r="AU71" s="44"/>
      <c r="AV71" s="44"/>
      <c r="AW71" s="44"/>
      <c r="AX71" s="44"/>
      <c r="AY71" s="44"/>
      <c r="AZ71" s="44"/>
      <c r="BA71" s="44"/>
      <c r="BB71" s="44"/>
      <c r="BC71" s="44"/>
      <c r="BD71" s="44"/>
      <c r="BE71" s="44"/>
      <c r="BF71" s="44"/>
      <c r="BG71" s="44"/>
      <c r="BH71" s="44"/>
      <c r="BI71" s="44"/>
      <c r="BJ71" s="45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 x14ac:dyDescent="0.15">
      <c r="A72" s="2"/>
      <c r="B72" s="43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4"/>
      <c r="Q72" s="44"/>
      <c r="R72" s="44"/>
      <c r="S72" s="44"/>
      <c r="T72" s="44"/>
      <c r="U72" s="44"/>
      <c r="V72" s="44"/>
      <c r="W72" s="44"/>
      <c r="X72" s="44"/>
      <c r="Y72" s="44"/>
      <c r="Z72" s="44"/>
      <c r="AA72" s="44"/>
      <c r="AB72" s="44"/>
      <c r="AC72" s="44"/>
      <c r="AD72" s="44"/>
      <c r="AE72" s="44"/>
      <c r="AF72" s="44"/>
      <c r="AG72" s="44"/>
      <c r="AH72" s="44"/>
      <c r="AI72" s="44"/>
      <c r="AJ72" s="44"/>
      <c r="AK72" s="44"/>
      <c r="AL72" s="44"/>
      <c r="AM72" s="44"/>
      <c r="AN72" s="44"/>
      <c r="AO72" s="44"/>
      <c r="AP72" s="44"/>
      <c r="AQ72" s="44"/>
      <c r="AR72" s="44"/>
      <c r="AS72" s="44"/>
      <c r="AT72" s="44"/>
      <c r="AU72" s="44"/>
      <c r="AV72" s="44"/>
      <c r="AW72" s="44"/>
      <c r="AX72" s="44"/>
      <c r="AY72" s="44"/>
      <c r="AZ72" s="44"/>
      <c r="BA72" s="44"/>
      <c r="BB72" s="44"/>
      <c r="BC72" s="44"/>
      <c r="BD72" s="44"/>
      <c r="BE72" s="44"/>
      <c r="BF72" s="44"/>
      <c r="BG72" s="44"/>
      <c r="BH72" s="44"/>
      <c r="BI72" s="44"/>
      <c r="BJ72" s="45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 x14ac:dyDescent="0.15">
      <c r="A73" s="2"/>
      <c r="B73" s="43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44"/>
      <c r="P73" s="44"/>
      <c r="Q73" s="44"/>
      <c r="R73" s="44"/>
      <c r="S73" s="44"/>
      <c r="T73" s="44"/>
      <c r="U73" s="44"/>
      <c r="V73" s="44"/>
      <c r="W73" s="44"/>
      <c r="X73" s="44"/>
      <c r="Y73" s="44"/>
      <c r="Z73" s="44"/>
      <c r="AA73" s="44"/>
      <c r="AB73" s="44"/>
      <c r="AC73" s="44"/>
      <c r="AD73" s="44"/>
      <c r="AE73" s="44"/>
      <c r="AF73" s="44"/>
      <c r="AG73" s="44"/>
      <c r="AH73" s="44"/>
      <c r="AI73" s="44"/>
      <c r="AJ73" s="44"/>
      <c r="AK73" s="44"/>
      <c r="AL73" s="44"/>
      <c r="AM73" s="44"/>
      <c r="AN73" s="44"/>
      <c r="AO73" s="44"/>
      <c r="AP73" s="44"/>
      <c r="AQ73" s="44"/>
      <c r="AR73" s="44"/>
      <c r="AS73" s="44"/>
      <c r="AT73" s="44"/>
      <c r="AU73" s="44"/>
      <c r="AV73" s="44"/>
      <c r="AW73" s="44"/>
      <c r="AX73" s="44"/>
      <c r="AY73" s="44"/>
      <c r="AZ73" s="44"/>
      <c r="BA73" s="44"/>
      <c r="BB73" s="44"/>
      <c r="BC73" s="44"/>
      <c r="BD73" s="44"/>
      <c r="BE73" s="44"/>
      <c r="BF73" s="44"/>
      <c r="BG73" s="44"/>
      <c r="BH73" s="44"/>
      <c r="BI73" s="44"/>
      <c r="BJ73" s="45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 x14ac:dyDescent="0.15">
      <c r="A74" s="2"/>
      <c r="B74" s="43"/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44"/>
      <c r="P74" s="44"/>
      <c r="Q74" s="44"/>
      <c r="R74" s="44"/>
      <c r="S74" s="44"/>
      <c r="T74" s="44"/>
      <c r="U74" s="44"/>
      <c r="V74" s="44"/>
      <c r="W74" s="44"/>
      <c r="X74" s="44"/>
      <c r="Y74" s="44"/>
      <c r="Z74" s="44"/>
      <c r="AA74" s="44"/>
      <c r="AB74" s="44"/>
      <c r="AC74" s="44"/>
      <c r="AD74" s="44"/>
      <c r="AE74" s="44"/>
      <c r="AF74" s="44"/>
      <c r="AG74" s="44"/>
      <c r="AH74" s="44"/>
      <c r="AI74" s="44"/>
      <c r="AJ74" s="44"/>
      <c r="AK74" s="44"/>
      <c r="AL74" s="44"/>
      <c r="AM74" s="44"/>
      <c r="AN74" s="44"/>
      <c r="AO74" s="44"/>
      <c r="AP74" s="44"/>
      <c r="AQ74" s="44"/>
      <c r="AR74" s="44"/>
      <c r="AS74" s="44"/>
      <c r="AT74" s="44"/>
      <c r="AU74" s="44"/>
      <c r="AV74" s="44"/>
      <c r="AW74" s="44"/>
      <c r="AX74" s="44"/>
      <c r="AY74" s="44"/>
      <c r="AZ74" s="44"/>
      <c r="BA74" s="44"/>
      <c r="BB74" s="44"/>
      <c r="BC74" s="44"/>
      <c r="BD74" s="44"/>
      <c r="BE74" s="44"/>
      <c r="BF74" s="44"/>
      <c r="BG74" s="44"/>
      <c r="BH74" s="44"/>
      <c r="BI74" s="44"/>
      <c r="BJ74" s="45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 x14ac:dyDescent="0.15">
      <c r="A75" s="2"/>
      <c r="B75" s="43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4"/>
      <c r="S75" s="44"/>
      <c r="T75" s="44"/>
      <c r="U75" s="44"/>
      <c r="V75" s="44"/>
      <c r="W75" s="44"/>
      <c r="X75" s="44"/>
      <c r="Y75" s="44"/>
      <c r="Z75" s="44"/>
      <c r="AA75" s="44"/>
      <c r="AB75" s="44"/>
      <c r="AC75" s="44"/>
      <c r="AD75" s="44"/>
      <c r="AE75" s="44"/>
      <c r="AF75" s="44"/>
      <c r="AG75" s="44"/>
      <c r="AH75" s="44"/>
      <c r="AI75" s="44"/>
      <c r="AJ75" s="44"/>
      <c r="AK75" s="44"/>
      <c r="AL75" s="44"/>
      <c r="AM75" s="44"/>
      <c r="AN75" s="44"/>
      <c r="AO75" s="44"/>
      <c r="AP75" s="44"/>
      <c r="AQ75" s="44"/>
      <c r="AR75" s="44"/>
      <c r="AS75" s="44"/>
      <c r="AT75" s="44"/>
      <c r="AU75" s="44"/>
      <c r="AV75" s="44"/>
      <c r="AW75" s="44"/>
      <c r="AX75" s="44"/>
      <c r="AY75" s="44"/>
      <c r="AZ75" s="44"/>
      <c r="BA75" s="44"/>
      <c r="BB75" s="44"/>
      <c r="BC75" s="44"/>
      <c r="BD75" s="44"/>
      <c r="BE75" s="44"/>
      <c r="BF75" s="44"/>
      <c r="BG75" s="44"/>
      <c r="BH75" s="44"/>
      <c r="BI75" s="44"/>
      <c r="BJ75" s="45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 x14ac:dyDescent="0.15">
      <c r="A76" s="2"/>
      <c r="B76" s="43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44"/>
      <c r="P76" s="44"/>
      <c r="Q76" s="44"/>
      <c r="R76" s="44"/>
      <c r="S76" s="44"/>
      <c r="T76" s="44"/>
      <c r="U76" s="44"/>
      <c r="V76" s="44"/>
      <c r="W76" s="44"/>
      <c r="X76" s="44"/>
      <c r="Y76" s="44"/>
      <c r="Z76" s="44"/>
      <c r="AA76" s="44"/>
      <c r="AB76" s="44"/>
      <c r="AC76" s="44"/>
      <c r="AD76" s="44"/>
      <c r="AE76" s="44"/>
      <c r="AF76" s="44"/>
      <c r="AG76" s="44"/>
      <c r="AH76" s="44"/>
      <c r="AI76" s="44"/>
      <c r="AJ76" s="44"/>
      <c r="AK76" s="44"/>
      <c r="AL76" s="44"/>
      <c r="AM76" s="44"/>
      <c r="AN76" s="44"/>
      <c r="AO76" s="44"/>
      <c r="AP76" s="44"/>
      <c r="AQ76" s="44"/>
      <c r="AR76" s="44"/>
      <c r="AS76" s="44"/>
      <c r="AT76" s="44"/>
      <c r="AU76" s="44"/>
      <c r="AV76" s="44"/>
      <c r="AW76" s="44"/>
      <c r="AX76" s="44"/>
      <c r="AY76" s="44"/>
      <c r="AZ76" s="44"/>
      <c r="BA76" s="44"/>
      <c r="BB76" s="44"/>
      <c r="BC76" s="44"/>
      <c r="BD76" s="44"/>
      <c r="BE76" s="44"/>
      <c r="BF76" s="44"/>
      <c r="BG76" s="44"/>
      <c r="BH76" s="44"/>
      <c r="BI76" s="44"/>
      <c r="BJ76" s="45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 x14ac:dyDescent="0.15">
      <c r="A77" s="2"/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  <c r="AE77" s="44"/>
      <c r="AF77" s="44"/>
      <c r="AG77" s="44"/>
      <c r="AH77" s="44"/>
      <c r="AI77" s="44"/>
      <c r="AJ77" s="44"/>
      <c r="AK77" s="44"/>
      <c r="AL77" s="44"/>
      <c r="AM77" s="44"/>
      <c r="AN77" s="44"/>
      <c r="AO77" s="44"/>
      <c r="AP77" s="44"/>
      <c r="AQ77" s="44"/>
      <c r="AR77" s="44"/>
      <c r="AS77" s="44"/>
      <c r="AT77" s="44"/>
      <c r="AU77" s="44"/>
      <c r="AV77" s="44"/>
      <c r="AW77" s="44"/>
      <c r="AX77" s="44"/>
      <c r="AY77" s="44"/>
      <c r="AZ77" s="44"/>
      <c r="BA77" s="44"/>
      <c r="BB77" s="44"/>
      <c r="BC77" s="44"/>
      <c r="BD77" s="44"/>
      <c r="BE77" s="44"/>
      <c r="BF77" s="44"/>
      <c r="BG77" s="44"/>
      <c r="BH77" s="44"/>
      <c r="BI77" s="44"/>
      <c r="BJ77" s="45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 x14ac:dyDescent="0.15">
      <c r="A78" s="2"/>
      <c r="B78" s="43"/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44"/>
      <c r="P78" s="44"/>
      <c r="Q78" s="44"/>
      <c r="R78" s="44"/>
      <c r="S78" s="44"/>
      <c r="T78" s="44"/>
      <c r="U78" s="44"/>
      <c r="V78" s="44"/>
      <c r="W78" s="44"/>
      <c r="X78" s="44"/>
      <c r="Y78" s="44"/>
      <c r="Z78" s="44"/>
      <c r="AA78" s="44"/>
      <c r="AB78" s="44"/>
      <c r="AC78" s="44"/>
      <c r="AD78" s="44"/>
      <c r="AE78" s="44"/>
      <c r="AF78" s="44"/>
      <c r="AG78" s="44"/>
      <c r="AH78" s="44"/>
      <c r="AI78" s="44"/>
      <c r="AJ78" s="44"/>
      <c r="AK78" s="44"/>
      <c r="AL78" s="44"/>
      <c r="AM78" s="44"/>
      <c r="AN78" s="44"/>
      <c r="AO78" s="44"/>
      <c r="AP78" s="44"/>
      <c r="AQ78" s="44"/>
      <c r="AR78" s="44"/>
      <c r="AS78" s="44"/>
      <c r="AT78" s="44"/>
      <c r="AU78" s="44"/>
      <c r="AV78" s="44"/>
      <c r="AW78" s="44"/>
      <c r="AX78" s="44"/>
      <c r="AY78" s="44"/>
      <c r="AZ78" s="44"/>
      <c r="BA78" s="44"/>
      <c r="BB78" s="44"/>
      <c r="BC78" s="44"/>
      <c r="BD78" s="44"/>
      <c r="BE78" s="44"/>
      <c r="BF78" s="44"/>
      <c r="BG78" s="44"/>
      <c r="BH78" s="44"/>
      <c r="BI78" s="44"/>
      <c r="BJ78" s="45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 x14ac:dyDescent="0.15">
      <c r="A79" s="2"/>
      <c r="B79" s="43"/>
      <c r="C79" s="49" t="s">
        <v>38</v>
      </c>
      <c r="D79" s="49"/>
      <c r="E79" s="49"/>
      <c r="F79" s="49"/>
      <c r="G79" s="49"/>
      <c r="H79" s="49"/>
      <c r="I79" s="49"/>
      <c r="J79" s="49"/>
      <c r="K79" s="49"/>
      <c r="L79" s="49"/>
      <c r="M79" s="49"/>
      <c r="N79" s="49"/>
      <c r="O79" s="49"/>
      <c r="P79" s="49"/>
      <c r="Q79" s="49"/>
      <c r="R79" s="49"/>
      <c r="S79" s="49"/>
      <c r="T79" s="49"/>
      <c r="U79" s="50"/>
      <c r="V79" s="50"/>
      <c r="W79" s="49" t="s">
        <v>39</v>
      </c>
      <c r="X79" s="49"/>
      <c r="Y79" s="49"/>
      <c r="Z79" s="49"/>
      <c r="AA79" s="49"/>
      <c r="AB79" s="49"/>
      <c r="AC79" s="49"/>
      <c r="AD79" s="49"/>
      <c r="AE79" s="49"/>
      <c r="AF79" s="49"/>
      <c r="AG79" s="49"/>
      <c r="AH79" s="49"/>
      <c r="AI79" s="49"/>
      <c r="AJ79" s="49"/>
      <c r="AK79" s="49"/>
      <c r="AL79" s="49"/>
      <c r="AM79" s="49"/>
      <c r="AN79" s="49"/>
      <c r="AO79" s="50"/>
      <c r="AP79" s="50"/>
      <c r="AQ79" s="49" t="s">
        <v>40</v>
      </c>
      <c r="AR79" s="49"/>
      <c r="AS79" s="49"/>
      <c r="AT79" s="49"/>
      <c r="AU79" s="49"/>
      <c r="AV79" s="49"/>
      <c r="AW79" s="49"/>
      <c r="AX79" s="49"/>
      <c r="AY79" s="49"/>
      <c r="AZ79" s="49"/>
      <c r="BA79" s="49"/>
      <c r="BB79" s="49"/>
      <c r="BC79" s="49"/>
      <c r="BD79" s="49"/>
      <c r="BE79" s="49"/>
      <c r="BF79" s="49"/>
      <c r="BG79" s="49"/>
      <c r="BH79" s="49"/>
      <c r="BI79" s="44"/>
      <c r="BJ79" s="45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 x14ac:dyDescent="0.15">
      <c r="A80" s="2"/>
      <c r="B80" s="43"/>
      <c r="C80" s="49"/>
      <c r="D80" s="49"/>
      <c r="E80" s="49"/>
      <c r="F80" s="49"/>
      <c r="G80" s="49"/>
      <c r="H80" s="49"/>
      <c r="I80" s="49"/>
      <c r="J80" s="49"/>
      <c r="K80" s="49"/>
      <c r="L80" s="49"/>
      <c r="M80" s="49"/>
      <c r="N80" s="49"/>
      <c r="O80" s="49"/>
      <c r="P80" s="49"/>
      <c r="Q80" s="49"/>
      <c r="R80" s="49"/>
      <c r="S80" s="49"/>
      <c r="T80" s="49"/>
      <c r="U80" s="50"/>
      <c r="V80" s="50"/>
      <c r="W80" s="49"/>
      <c r="X80" s="49"/>
      <c r="Y80" s="49"/>
      <c r="Z80" s="49"/>
      <c r="AA80" s="49"/>
      <c r="AB80" s="49"/>
      <c r="AC80" s="49"/>
      <c r="AD80" s="49"/>
      <c r="AE80" s="49"/>
      <c r="AF80" s="49"/>
      <c r="AG80" s="49"/>
      <c r="AH80" s="49"/>
      <c r="AI80" s="49"/>
      <c r="AJ80" s="49"/>
      <c r="AK80" s="49"/>
      <c r="AL80" s="49"/>
      <c r="AM80" s="49"/>
      <c r="AN80" s="49"/>
      <c r="AO80" s="50"/>
      <c r="AP80" s="50"/>
      <c r="AQ80" s="49"/>
      <c r="AR80" s="49"/>
      <c r="AS80" s="49"/>
      <c r="AT80" s="49"/>
      <c r="AU80" s="49"/>
      <c r="AV80" s="49"/>
      <c r="AW80" s="49"/>
      <c r="AX80" s="49"/>
      <c r="AY80" s="49"/>
      <c r="AZ80" s="49"/>
      <c r="BA80" s="49"/>
      <c r="BB80" s="49"/>
      <c r="BC80" s="49"/>
      <c r="BD80" s="49"/>
      <c r="BE80" s="49"/>
      <c r="BF80" s="49"/>
      <c r="BG80" s="49"/>
      <c r="BH80" s="49"/>
      <c r="BI80" s="44"/>
      <c r="BJ80" s="45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 x14ac:dyDescent="0.15">
      <c r="A81" s="2"/>
      <c r="B81" s="43"/>
      <c r="C81" s="58"/>
      <c r="D81" s="58"/>
      <c r="E81" s="58"/>
      <c r="F81" s="58"/>
      <c r="G81" s="58"/>
      <c r="H81" s="58"/>
      <c r="I81" s="58"/>
      <c r="J81" s="58"/>
      <c r="K81" s="58"/>
      <c r="L81" s="58"/>
      <c r="M81" s="58"/>
      <c r="N81" s="58"/>
      <c r="O81" s="58"/>
      <c r="P81" s="58"/>
      <c r="Q81" s="58"/>
      <c r="R81" s="58"/>
      <c r="S81" s="58"/>
      <c r="T81" s="58"/>
      <c r="U81" s="44"/>
      <c r="V81" s="44"/>
      <c r="W81" s="58"/>
      <c r="X81" s="58"/>
      <c r="Y81" s="58"/>
      <c r="Z81" s="58"/>
      <c r="AA81" s="58"/>
      <c r="AB81" s="58"/>
      <c r="AC81" s="58"/>
      <c r="AD81" s="58"/>
      <c r="AE81" s="58"/>
      <c r="AF81" s="58"/>
      <c r="AG81" s="58"/>
      <c r="AH81" s="58"/>
      <c r="AI81" s="58"/>
      <c r="AJ81" s="58"/>
      <c r="AK81" s="58"/>
      <c r="AL81" s="58"/>
      <c r="AM81" s="58"/>
      <c r="AN81" s="58"/>
      <c r="AO81" s="44"/>
      <c r="AP81" s="44"/>
      <c r="AQ81" s="58"/>
      <c r="AR81" s="58"/>
      <c r="AS81" s="58"/>
      <c r="AT81" s="58"/>
      <c r="AU81" s="58"/>
      <c r="AV81" s="58"/>
      <c r="AW81" s="58"/>
      <c r="AX81" s="58"/>
      <c r="AY81" s="58"/>
      <c r="AZ81" s="58"/>
      <c r="BA81" s="58"/>
      <c r="BB81" s="58"/>
      <c r="BC81" s="58"/>
      <c r="BD81" s="58"/>
      <c r="BE81" s="58"/>
      <c r="BF81" s="58"/>
      <c r="BG81" s="58"/>
      <c r="BH81" s="58"/>
      <c r="BI81" s="44"/>
      <c r="BJ81" s="45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 x14ac:dyDescent="0.15">
      <c r="A82" s="2"/>
      <c r="B82" s="55"/>
      <c r="C82" s="56"/>
      <c r="D82" s="56"/>
      <c r="E82" s="56"/>
      <c r="F82" s="56"/>
      <c r="G82" s="56"/>
      <c r="H82" s="56"/>
      <c r="I82" s="56"/>
      <c r="J82" s="56"/>
      <c r="K82" s="56"/>
      <c r="L82" s="56"/>
      <c r="M82" s="56"/>
      <c r="N82" s="56"/>
      <c r="O82" s="56"/>
      <c r="P82" s="56"/>
      <c r="Q82" s="56"/>
      <c r="R82" s="56"/>
      <c r="S82" s="56"/>
      <c r="T82" s="56"/>
      <c r="U82" s="56"/>
      <c r="V82" s="56"/>
      <c r="W82" s="56"/>
      <c r="X82" s="56"/>
      <c r="Y82" s="56"/>
      <c r="Z82" s="56"/>
      <c r="AA82" s="56"/>
      <c r="AB82" s="56"/>
      <c r="AC82" s="56"/>
      <c r="AD82" s="56"/>
      <c r="AE82" s="56"/>
      <c r="AF82" s="56"/>
      <c r="AG82" s="56"/>
      <c r="AH82" s="56"/>
      <c r="AI82" s="56"/>
      <c r="AJ82" s="56"/>
      <c r="AK82" s="56"/>
      <c r="AL82" s="56"/>
      <c r="AM82" s="56"/>
      <c r="AN82" s="56"/>
      <c r="AO82" s="56"/>
      <c r="AP82" s="56"/>
      <c r="AQ82" s="56"/>
      <c r="AR82" s="56"/>
      <c r="AS82" s="56"/>
      <c r="AT82" s="56"/>
      <c r="AU82" s="56"/>
      <c r="AV82" s="56"/>
      <c r="AW82" s="56"/>
      <c r="AX82" s="56"/>
      <c r="AY82" s="56"/>
      <c r="AZ82" s="56"/>
      <c r="BA82" s="56"/>
      <c r="BB82" s="56"/>
      <c r="BC82" s="56"/>
      <c r="BD82" s="56"/>
      <c r="BE82" s="56"/>
      <c r="BF82" s="56"/>
      <c r="BG82" s="56"/>
      <c r="BH82" s="56"/>
      <c r="BI82" s="56"/>
      <c r="BJ82" s="57"/>
      <c r="BK82" s="2"/>
      <c r="BL82" s="51"/>
      <c r="BM82" s="52"/>
      <c r="BN82" s="52"/>
      <c r="BO82" s="52"/>
      <c r="BP82" s="52"/>
      <c r="BQ82" s="52"/>
      <c r="BR82" s="52"/>
      <c r="BS82" s="52"/>
      <c r="BT82" s="52"/>
      <c r="BU82" s="52"/>
      <c r="BV82" s="52"/>
      <c r="BW82" s="52"/>
      <c r="BX82" s="52"/>
      <c r="BY82" s="52"/>
      <c r="BZ82" s="53"/>
    </row>
    <row r="83" spans="1:78" x14ac:dyDescent="0.15">
      <c r="C83" s="2" t="s">
        <v>41</v>
      </c>
    </row>
    <row r="84" spans="1:78" x14ac:dyDescent="0.15">
      <c r="C84" s="2" t="s">
        <v>42</v>
      </c>
    </row>
    <row r="85" spans="1:78" hidden="1" x14ac:dyDescent="0.15">
      <c r="B85" s="59" t="s">
        <v>43</v>
      </c>
      <c r="C85" s="59"/>
      <c r="D85" s="59"/>
      <c r="E85" s="59" t="s">
        <v>44</v>
      </c>
      <c r="F85" s="59" t="s">
        <v>45</v>
      </c>
      <c r="G85" s="59" t="s">
        <v>46</v>
      </c>
      <c r="H85" s="59" t="s">
        <v>47</v>
      </c>
      <c r="I85" s="59" t="s">
        <v>48</v>
      </c>
      <c r="J85" s="59" t="s">
        <v>49</v>
      </c>
      <c r="K85" s="59" t="s">
        <v>50</v>
      </c>
      <c r="L85" s="59" t="s">
        <v>51</v>
      </c>
      <c r="M85" s="59" t="s">
        <v>52</v>
      </c>
      <c r="N85" s="59" t="s">
        <v>53</v>
      </c>
      <c r="O85" s="59" t="s">
        <v>54</v>
      </c>
    </row>
    <row r="86" spans="1:78" hidden="1" x14ac:dyDescent="0.15">
      <c r="B86" s="59"/>
      <c r="C86" s="59"/>
      <c r="D86" s="59"/>
      <c r="E86" s="59" t="str">
        <f>データ!AI6</f>
        <v/>
      </c>
      <c r="F86" s="59" t="s">
        <v>55</v>
      </c>
      <c r="G86" s="59" t="s">
        <v>55</v>
      </c>
      <c r="H86" s="59" t="str">
        <f>データ!BP6</f>
        <v>【814.89】</v>
      </c>
      <c r="I86" s="59" t="str">
        <f>データ!CA6</f>
        <v>【60.64】</v>
      </c>
      <c r="J86" s="59" t="str">
        <f>データ!CL6</f>
        <v>【255.52】</v>
      </c>
      <c r="K86" s="59" t="str">
        <f>データ!CW6</f>
        <v>【52.49】</v>
      </c>
      <c r="L86" s="59" t="str">
        <f>データ!DH6</f>
        <v>【85.49】</v>
      </c>
      <c r="M86" s="59" t="s">
        <v>56</v>
      </c>
      <c r="N86" s="59" t="s">
        <v>56</v>
      </c>
      <c r="O86" s="59" t="str">
        <f>データ!EO6</f>
        <v>【0.11】</v>
      </c>
    </row>
  </sheetData>
  <sheetProtection algorithmName="SHA-512" hashValue="VL8wA/JcWdAO2/bcTLK32D9vKn7ooqmQknSHSalfHB0Ys+x73ve3y6OzTbnOwyF20bbOTK2NLWJSa6XxwU31yw==" saltValue="6wrQN+f15XnQWM+3DlUg1w==" spinCount="100000" sheet="1" objects="1" scenarios="1" formatCells="0" formatColumns="0" formatRows="0"/>
  <mergeCells count="57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57</v>
      </c>
      <c r="Y1" s="60">
        <v>1</v>
      </c>
      <c r="Z1" s="60">
        <v>1</v>
      </c>
      <c r="AA1" s="60">
        <v>1</v>
      </c>
      <c r="AB1" s="60">
        <v>1</v>
      </c>
      <c r="AC1" s="60">
        <v>1</v>
      </c>
      <c r="AD1" s="60">
        <v>1</v>
      </c>
      <c r="AE1" s="60">
        <v>1</v>
      </c>
      <c r="AF1" s="60">
        <v>1</v>
      </c>
      <c r="AG1" s="60">
        <v>1</v>
      </c>
      <c r="AH1" s="60">
        <v>1</v>
      </c>
      <c r="AI1" s="60"/>
      <c r="AJ1" s="60">
        <v>1</v>
      </c>
      <c r="AK1" s="60">
        <v>1</v>
      </c>
      <c r="AL1" s="60">
        <v>1</v>
      </c>
      <c r="AM1" s="60">
        <v>1</v>
      </c>
      <c r="AN1" s="60">
        <v>1</v>
      </c>
      <c r="AO1" s="60">
        <v>1</v>
      </c>
      <c r="AP1" s="60">
        <v>1</v>
      </c>
      <c r="AQ1" s="60">
        <v>1</v>
      </c>
      <c r="AR1" s="60">
        <v>1</v>
      </c>
      <c r="AS1" s="60">
        <v>1</v>
      </c>
      <c r="AT1" s="60"/>
      <c r="AU1" s="60">
        <v>1</v>
      </c>
      <c r="AV1" s="60">
        <v>1</v>
      </c>
      <c r="AW1" s="60">
        <v>1</v>
      </c>
      <c r="AX1" s="60">
        <v>1</v>
      </c>
      <c r="AY1" s="60">
        <v>1</v>
      </c>
      <c r="AZ1" s="60">
        <v>1</v>
      </c>
      <c r="BA1" s="60">
        <v>1</v>
      </c>
      <c r="BB1" s="60">
        <v>1</v>
      </c>
      <c r="BC1" s="60">
        <v>1</v>
      </c>
      <c r="BD1" s="60">
        <v>1</v>
      </c>
      <c r="BE1" s="60"/>
      <c r="BF1" s="60">
        <v>1</v>
      </c>
      <c r="BG1" s="60">
        <v>1</v>
      </c>
      <c r="BH1" s="60">
        <v>1</v>
      </c>
      <c r="BI1" s="60">
        <v>1</v>
      </c>
      <c r="BJ1" s="60">
        <v>1</v>
      </c>
      <c r="BK1" s="60">
        <v>1</v>
      </c>
      <c r="BL1" s="60">
        <v>1</v>
      </c>
      <c r="BM1" s="60">
        <v>1</v>
      </c>
      <c r="BN1" s="60">
        <v>1</v>
      </c>
      <c r="BO1" s="60">
        <v>1</v>
      </c>
      <c r="BP1" s="60"/>
      <c r="BQ1" s="60">
        <v>1</v>
      </c>
      <c r="BR1" s="60">
        <v>1</v>
      </c>
      <c r="BS1" s="60">
        <v>1</v>
      </c>
      <c r="BT1" s="60">
        <v>1</v>
      </c>
      <c r="BU1" s="60">
        <v>1</v>
      </c>
      <c r="BV1" s="60">
        <v>1</v>
      </c>
      <c r="BW1" s="60">
        <v>1</v>
      </c>
      <c r="BX1" s="60">
        <v>1</v>
      </c>
      <c r="BY1" s="60">
        <v>1</v>
      </c>
      <c r="BZ1" s="60">
        <v>1</v>
      </c>
      <c r="CA1" s="60"/>
      <c r="CB1" s="60">
        <v>1</v>
      </c>
      <c r="CC1" s="60">
        <v>1</v>
      </c>
      <c r="CD1" s="60">
        <v>1</v>
      </c>
      <c r="CE1" s="60">
        <v>1</v>
      </c>
      <c r="CF1" s="60">
        <v>1</v>
      </c>
      <c r="CG1" s="60">
        <v>1</v>
      </c>
      <c r="CH1" s="60">
        <v>1</v>
      </c>
      <c r="CI1" s="60">
        <v>1</v>
      </c>
      <c r="CJ1" s="60">
        <v>1</v>
      </c>
      <c r="CK1" s="60">
        <v>1</v>
      </c>
      <c r="CL1" s="60"/>
      <c r="CM1" s="60">
        <v>1</v>
      </c>
      <c r="CN1" s="60">
        <v>1</v>
      </c>
      <c r="CO1" s="60">
        <v>1</v>
      </c>
      <c r="CP1" s="60">
        <v>1</v>
      </c>
      <c r="CQ1" s="60">
        <v>1</v>
      </c>
      <c r="CR1" s="60">
        <v>1</v>
      </c>
      <c r="CS1" s="60">
        <v>1</v>
      </c>
      <c r="CT1" s="60">
        <v>1</v>
      </c>
      <c r="CU1" s="60">
        <v>1</v>
      </c>
      <c r="CV1" s="60">
        <v>1</v>
      </c>
      <c r="CW1" s="60"/>
      <c r="CX1" s="60">
        <v>1</v>
      </c>
      <c r="CY1" s="60">
        <v>1</v>
      </c>
      <c r="CZ1" s="60">
        <v>1</v>
      </c>
      <c r="DA1" s="60">
        <v>1</v>
      </c>
      <c r="DB1" s="60">
        <v>1</v>
      </c>
      <c r="DC1" s="60">
        <v>1</v>
      </c>
      <c r="DD1" s="60">
        <v>1</v>
      </c>
      <c r="DE1" s="60">
        <v>1</v>
      </c>
      <c r="DF1" s="60">
        <v>1</v>
      </c>
      <c r="DG1" s="60">
        <v>1</v>
      </c>
      <c r="DH1" s="60"/>
      <c r="DI1" s="60">
        <v>1</v>
      </c>
      <c r="DJ1" s="60">
        <v>1</v>
      </c>
      <c r="DK1" s="60">
        <v>1</v>
      </c>
      <c r="DL1" s="60">
        <v>1</v>
      </c>
      <c r="DM1" s="60">
        <v>1</v>
      </c>
      <c r="DN1" s="60">
        <v>1</v>
      </c>
      <c r="DO1" s="60">
        <v>1</v>
      </c>
      <c r="DP1" s="60">
        <v>1</v>
      </c>
      <c r="DQ1" s="60">
        <v>1</v>
      </c>
      <c r="DR1" s="60">
        <v>1</v>
      </c>
      <c r="DS1" s="60"/>
      <c r="DT1" s="60">
        <v>1</v>
      </c>
      <c r="DU1" s="60">
        <v>1</v>
      </c>
      <c r="DV1" s="60">
        <v>1</v>
      </c>
      <c r="DW1" s="60">
        <v>1</v>
      </c>
      <c r="DX1" s="60">
        <v>1</v>
      </c>
      <c r="DY1" s="60">
        <v>1</v>
      </c>
      <c r="DZ1" s="60">
        <v>1</v>
      </c>
      <c r="EA1" s="60">
        <v>1</v>
      </c>
      <c r="EB1" s="60">
        <v>1</v>
      </c>
      <c r="EC1" s="60">
        <v>1</v>
      </c>
      <c r="ED1" s="60"/>
      <c r="EE1" s="60">
        <v>1</v>
      </c>
      <c r="EF1" s="60">
        <v>1</v>
      </c>
      <c r="EG1" s="60">
        <v>1</v>
      </c>
      <c r="EH1" s="60">
        <v>1</v>
      </c>
      <c r="EI1" s="60">
        <v>1</v>
      </c>
      <c r="EJ1" s="60">
        <v>1</v>
      </c>
      <c r="EK1" s="60">
        <v>1</v>
      </c>
      <c r="EL1" s="60">
        <v>1</v>
      </c>
      <c r="EM1" s="60">
        <v>1</v>
      </c>
      <c r="EN1" s="60">
        <v>1</v>
      </c>
      <c r="EO1" s="60"/>
    </row>
    <row r="2" spans="1:145" x14ac:dyDescent="0.15">
      <c r="A2" s="61" t="s">
        <v>58</v>
      </c>
      <c r="B2" s="61">
        <f>COLUMN()-1</f>
        <v>1</v>
      </c>
      <c r="C2" s="61">
        <f t="shared" ref="C2:BS2" si="0">COLUMN()-1</f>
        <v>2</v>
      </c>
      <c r="D2" s="61">
        <f t="shared" si="0"/>
        <v>3</v>
      </c>
      <c r="E2" s="61">
        <f t="shared" si="0"/>
        <v>4</v>
      </c>
      <c r="F2" s="61">
        <f t="shared" si="0"/>
        <v>5</v>
      </c>
      <c r="G2" s="61">
        <f t="shared" si="0"/>
        <v>6</v>
      </c>
      <c r="H2" s="61">
        <f t="shared" si="0"/>
        <v>7</v>
      </c>
      <c r="I2" s="61">
        <f t="shared" si="0"/>
        <v>8</v>
      </c>
      <c r="J2" s="61">
        <f t="shared" si="0"/>
        <v>9</v>
      </c>
      <c r="K2" s="61">
        <f t="shared" si="0"/>
        <v>10</v>
      </c>
      <c r="L2" s="61">
        <f t="shared" si="0"/>
        <v>11</v>
      </c>
      <c r="M2" s="61">
        <f t="shared" si="0"/>
        <v>12</v>
      </c>
      <c r="N2" s="61">
        <f t="shared" si="0"/>
        <v>13</v>
      </c>
      <c r="O2" s="61">
        <f t="shared" si="0"/>
        <v>14</v>
      </c>
      <c r="P2" s="61">
        <f t="shared" si="0"/>
        <v>15</v>
      </c>
      <c r="Q2" s="61">
        <f t="shared" si="0"/>
        <v>16</v>
      </c>
      <c r="R2" s="61">
        <f t="shared" si="0"/>
        <v>17</v>
      </c>
      <c r="S2" s="61">
        <f t="shared" si="0"/>
        <v>18</v>
      </c>
      <c r="T2" s="61">
        <f t="shared" si="0"/>
        <v>19</v>
      </c>
      <c r="U2" s="61">
        <f t="shared" si="0"/>
        <v>20</v>
      </c>
      <c r="V2" s="61">
        <f t="shared" si="0"/>
        <v>21</v>
      </c>
      <c r="W2" s="61">
        <f t="shared" si="0"/>
        <v>22</v>
      </c>
      <c r="X2" s="61">
        <f t="shared" si="0"/>
        <v>23</v>
      </c>
      <c r="Y2" s="61">
        <f t="shared" si="0"/>
        <v>24</v>
      </c>
      <c r="Z2" s="61">
        <f t="shared" si="0"/>
        <v>25</v>
      </c>
      <c r="AA2" s="61">
        <f t="shared" si="0"/>
        <v>26</v>
      </c>
      <c r="AB2" s="61">
        <f t="shared" si="0"/>
        <v>27</v>
      </c>
      <c r="AC2" s="61">
        <f t="shared" si="0"/>
        <v>28</v>
      </c>
      <c r="AD2" s="61">
        <f t="shared" si="0"/>
        <v>29</v>
      </c>
      <c r="AE2" s="61">
        <f t="shared" si="0"/>
        <v>30</v>
      </c>
      <c r="AF2" s="61">
        <f t="shared" si="0"/>
        <v>31</v>
      </c>
      <c r="AG2" s="61">
        <f t="shared" si="0"/>
        <v>32</v>
      </c>
      <c r="AH2" s="61">
        <f t="shared" si="0"/>
        <v>33</v>
      </c>
      <c r="AI2" s="61">
        <f t="shared" si="0"/>
        <v>34</v>
      </c>
      <c r="AJ2" s="61">
        <f t="shared" si="0"/>
        <v>35</v>
      </c>
      <c r="AK2" s="61">
        <f t="shared" si="0"/>
        <v>36</v>
      </c>
      <c r="AL2" s="61">
        <f t="shared" si="0"/>
        <v>37</v>
      </c>
      <c r="AM2" s="61">
        <f t="shared" si="0"/>
        <v>38</v>
      </c>
      <c r="AN2" s="61">
        <f t="shared" si="0"/>
        <v>39</v>
      </c>
      <c r="AO2" s="61">
        <f t="shared" si="0"/>
        <v>40</v>
      </c>
      <c r="AP2" s="61">
        <f t="shared" si="0"/>
        <v>41</v>
      </c>
      <c r="AQ2" s="61">
        <f t="shared" si="0"/>
        <v>42</v>
      </c>
      <c r="AR2" s="61">
        <f t="shared" si="0"/>
        <v>43</v>
      </c>
      <c r="AS2" s="61">
        <f t="shared" si="0"/>
        <v>44</v>
      </c>
      <c r="AT2" s="61">
        <f t="shared" si="0"/>
        <v>45</v>
      </c>
      <c r="AU2" s="61">
        <f t="shared" si="0"/>
        <v>46</v>
      </c>
      <c r="AV2" s="61">
        <f t="shared" si="0"/>
        <v>47</v>
      </c>
      <c r="AW2" s="61">
        <f t="shared" si="0"/>
        <v>48</v>
      </c>
      <c r="AX2" s="61">
        <f t="shared" si="0"/>
        <v>49</v>
      </c>
      <c r="AY2" s="61">
        <f t="shared" si="0"/>
        <v>50</v>
      </c>
      <c r="AZ2" s="61">
        <f t="shared" si="0"/>
        <v>51</v>
      </c>
      <c r="BA2" s="61">
        <f t="shared" si="0"/>
        <v>52</v>
      </c>
      <c r="BB2" s="61">
        <f t="shared" si="0"/>
        <v>53</v>
      </c>
      <c r="BC2" s="61">
        <f t="shared" si="0"/>
        <v>54</v>
      </c>
      <c r="BD2" s="61">
        <f t="shared" si="0"/>
        <v>55</v>
      </c>
      <c r="BE2" s="61">
        <f t="shared" si="0"/>
        <v>56</v>
      </c>
      <c r="BF2" s="61">
        <f t="shared" si="0"/>
        <v>57</v>
      </c>
      <c r="BG2" s="61">
        <f t="shared" si="0"/>
        <v>58</v>
      </c>
      <c r="BH2" s="61">
        <f t="shared" si="0"/>
        <v>59</v>
      </c>
      <c r="BI2" s="61">
        <f t="shared" si="0"/>
        <v>60</v>
      </c>
      <c r="BJ2" s="61">
        <f t="shared" si="0"/>
        <v>61</v>
      </c>
      <c r="BK2" s="61">
        <f t="shared" si="0"/>
        <v>62</v>
      </c>
      <c r="BL2" s="61">
        <f t="shared" si="0"/>
        <v>63</v>
      </c>
      <c r="BM2" s="61">
        <f t="shared" si="0"/>
        <v>64</v>
      </c>
      <c r="BN2" s="61">
        <f t="shared" si="0"/>
        <v>65</v>
      </c>
      <c r="BO2" s="61">
        <f t="shared" si="0"/>
        <v>66</v>
      </c>
      <c r="BP2" s="61">
        <f t="shared" si="0"/>
        <v>67</v>
      </c>
      <c r="BQ2" s="61">
        <f t="shared" si="0"/>
        <v>68</v>
      </c>
      <c r="BR2" s="61">
        <f t="shared" si="0"/>
        <v>69</v>
      </c>
      <c r="BS2" s="61">
        <f t="shared" si="0"/>
        <v>70</v>
      </c>
      <c r="BT2" s="61">
        <f t="shared" ref="BT2:EE2" si="1">COLUMN()-1</f>
        <v>71</v>
      </c>
      <c r="BU2" s="61">
        <f t="shared" si="1"/>
        <v>72</v>
      </c>
      <c r="BV2" s="61">
        <f t="shared" si="1"/>
        <v>73</v>
      </c>
      <c r="BW2" s="61">
        <f t="shared" si="1"/>
        <v>74</v>
      </c>
      <c r="BX2" s="61">
        <f t="shared" si="1"/>
        <v>75</v>
      </c>
      <c r="BY2" s="61">
        <f t="shared" si="1"/>
        <v>76</v>
      </c>
      <c r="BZ2" s="61">
        <f t="shared" si="1"/>
        <v>77</v>
      </c>
      <c r="CA2" s="61">
        <f t="shared" si="1"/>
        <v>78</v>
      </c>
      <c r="CB2" s="61">
        <f t="shared" si="1"/>
        <v>79</v>
      </c>
      <c r="CC2" s="61">
        <f t="shared" si="1"/>
        <v>80</v>
      </c>
      <c r="CD2" s="61">
        <f t="shared" si="1"/>
        <v>81</v>
      </c>
      <c r="CE2" s="61">
        <f t="shared" si="1"/>
        <v>82</v>
      </c>
      <c r="CF2" s="61">
        <f t="shared" si="1"/>
        <v>83</v>
      </c>
      <c r="CG2" s="61">
        <f t="shared" si="1"/>
        <v>84</v>
      </c>
      <c r="CH2" s="61">
        <f t="shared" si="1"/>
        <v>85</v>
      </c>
      <c r="CI2" s="61">
        <f t="shared" si="1"/>
        <v>86</v>
      </c>
      <c r="CJ2" s="61">
        <f t="shared" si="1"/>
        <v>87</v>
      </c>
      <c r="CK2" s="61">
        <f t="shared" si="1"/>
        <v>88</v>
      </c>
      <c r="CL2" s="61">
        <f t="shared" si="1"/>
        <v>89</v>
      </c>
      <c r="CM2" s="61">
        <f t="shared" si="1"/>
        <v>90</v>
      </c>
      <c r="CN2" s="61">
        <f t="shared" si="1"/>
        <v>91</v>
      </c>
      <c r="CO2" s="61">
        <f t="shared" si="1"/>
        <v>92</v>
      </c>
      <c r="CP2" s="61">
        <f t="shared" si="1"/>
        <v>93</v>
      </c>
      <c r="CQ2" s="61">
        <f t="shared" si="1"/>
        <v>94</v>
      </c>
      <c r="CR2" s="61">
        <f t="shared" si="1"/>
        <v>95</v>
      </c>
      <c r="CS2" s="61">
        <f t="shared" si="1"/>
        <v>96</v>
      </c>
      <c r="CT2" s="61">
        <f t="shared" si="1"/>
        <v>97</v>
      </c>
      <c r="CU2" s="61">
        <f t="shared" si="1"/>
        <v>98</v>
      </c>
      <c r="CV2" s="61">
        <f t="shared" si="1"/>
        <v>99</v>
      </c>
      <c r="CW2" s="61">
        <f t="shared" si="1"/>
        <v>100</v>
      </c>
      <c r="CX2" s="61">
        <f t="shared" si="1"/>
        <v>101</v>
      </c>
      <c r="CY2" s="61">
        <f t="shared" si="1"/>
        <v>102</v>
      </c>
      <c r="CZ2" s="61">
        <f t="shared" si="1"/>
        <v>103</v>
      </c>
      <c r="DA2" s="61">
        <f t="shared" si="1"/>
        <v>104</v>
      </c>
      <c r="DB2" s="61">
        <f t="shared" si="1"/>
        <v>105</v>
      </c>
      <c r="DC2" s="61">
        <f t="shared" si="1"/>
        <v>106</v>
      </c>
      <c r="DD2" s="61">
        <f t="shared" si="1"/>
        <v>107</v>
      </c>
      <c r="DE2" s="61">
        <f t="shared" si="1"/>
        <v>108</v>
      </c>
      <c r="DF2" s="61">
        <f t="shared" si="1"/>
        <v>109</v>
      </c>
      <c r="DG2" s="61">
        <f t="shared" si="1"/>
        <v>110</v>
      </c>
      <c r="DH2" s="61">
        <f t="shared" si="1"/>
        <v>111</v>
      </c>
      <c r="DI2" s="61">
        <f t="shared" si="1"/>
        <v>112</v>
      </c>
      <c r="DJ2" s="61">
        <f t="shared" si="1"/>
        <v>113</v>
      </c>
      <c r="DK2" s="61">
        <f t="shared" si="1"/>
        <v>114</v>
      </c>
      <c r="DL2" s="61">
        <f t="shared" si="1"/>
        <v>115</v>
      </c>
      <c r="DM2" s="61">
        <f t="shared" si="1"/>
        <v>116</v>
      </c>
      <c r="DN2" s="61">
        <f t="shared" si="1"/>
        <v>117</v>
      </c>
      <c r="DO2" s="61">
        <f t="shared" si="1"/>
        <v>118</v>
      </c>
      <c r="DP2" s="61">
        <f t="shared" si="1"/>
        <v>119</v>
      </c>
      <c r="DQ2" s="61">
        <f t="shared" si="1"/>
        <v>120</v>
      </c>
      <c r="DR2" s="61">
        <f t="shared" si="1"/>
        <v>121</v>
      </c>
      <c r="DS2" s="61">
        <f t="shared" si="1"/>
        <v>122</v>
      </c>
      <c r="DT2" s="61">
        <f t="shared" si="1"/>
        <v>123</v>
      </c>
      <c r="DU2" s="61">
        <f t="shared" si="1"/>
        <v>124</v>
      </c>
      <c r="DV2" s="61">
        <f t="shared" si="1"/>
        <v>125</v>
      </c>
      <c r="DW2" s="61">
        <f t="shared" si="1"/>
        <v>126</v>
      </c>
      <c r="DX2" s="61">
        <f t="shared" si="1"/>
        <v>127</v>
      </c>
      <c r="DY2" s="61">
        <f t="shared" si="1"/>
        <v>128</v>
      </c>
      <c r="DZ2" s="61">
        <f t="shared" si="1"/>
        <v>129</v>
      </c>
      <c r="EA2" s="61">
        <f t="shared" si="1"/>
        <v>130</v>
      </c>
      <c r="EB2" s="61">
        <f t="shared" si="1"/>
        <v>131</v>
      </c>
      <c r="EC2" s="61">
        <f t="shared" si="1"/>
        <v>132</v>
      </c>
      <c r="ED2" s="61">
        <f t="shared" si="1"/>
        <v>133</v>
      </c>
      <c r="EE2" s="61">
        <f t="shared" si="1"/>
        <v>134</v>
      </c>
      <c r="EF2" s="61">
        <f t="shared" ref="EF2:EO2" si="2">COLUMN()-1</f>
        <v>135</v>
      </c>
      <c r="EG2" s="61">
        <f t="shared" si="2"/>
        <v>136</v>
      </c>
      <c r="EH2" s="61">
        <f t="shared" si="2"/>
        <v>137</v>
      </c>
      <c r="EI2" s="61">
        <f t="shared" si="2"/>
        <v>138</v>
      </c>
      <c r="EJ2" s="61">
        <f t="shared" si="2"/>
        <v>139</v>
      </c>
      <c r="EK2" s="61">
        <f t="shared" si="2"/>
        <v>140</v>
      </c>
      <c r="EL2" s="61">
        <f t="shared" si="2"/>
        <v>141</v>
      </c>
      <c r="EM2" s="61">
        <f t="shared" si="2"/>
        <v>142</v>
      </c>
      <c r="EN2" s="61">
        <f t="shared" si="2"/>
        <v>143</v>
      </c>
      <c r="EO2" s="61">
        <f t="shared" si="2"/>
        <v>144</v>
      </c>
    </row>
    <row r="3" spans="1:145" x14ac:dyDescent="0.15">
      <c r="A3" s="61" t="s">
        <v>59</v>
      </c>
      <c r="B3" s="62" t="s">
        <v>60</v>
      </c>
      <c r="C3" s="62" t="s">
        <v>61</v>
      </c>
      <c r="D3" s="62" t="s">
        <v>62</v>
      </c>
      <c r="E3" s="62" t="s">
        <v>63</v>
      </c>
      <c r="F3" s="62" t="s">
        <v>64</v>
      </c>
      <c r="G3" s="62" t="s">
        <v>65</v>
      </c>
      <c r="H3" s="63" t="s">
        <v>66</v>
      </c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5"/>
      <c r="Y3" s="66" t="s">
        <v>67</v>
      </c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67"/>
      <c r="BH3" s="67"/>
      <c r="BI3" s="67"/>
      <c r="BJ3" s="67"/>
      <c r="BK3" s="67"/>
      <c r="BL3" s="67"/>
      <c r="BM3" s="67"/>
      <c r="BN3" s="67"/>
      <c r="BO3" s="67"/>
      <c r="BP3" s="67"/>
      <c r="BQ3" s="67"/>
      <c r="BR3" s="67"/>
      <c r="BS3" s="67"/>
      <c r="BT3" s="67"/>
      <c r="BU3" s="67"/>
      <c r="BV3" s="67"/>
      <c r="BW3" s="67"/>
      <c r="BX3" s="67"/>
      <c r="BY3" s="67"/>
      <c r="BZ3" s="67"/>
      <c r="CA3" s="67"/>
      <c r="CB3" s="67"/>
      <c r="CC3" s="67"/>
      <c r="CD3" s="67"/>
      <c r="CE3" s="67"/>
      <c r="CF3" s="67"/>
      <c r="CG3" s="67"/>
      <c r="CH3" s="67"/>
      <c r="CI3" s="67"/>
      <c r="CJ3" s="67"/>
      <c r="CK3" s="67"/>
      <c r="CL3" s="67"/>
      <c r="CM3" s="67"/>
      <c r="CN3" s="67"/>
      <c r="CO3" s="67"/>
      <c r="CP3" s="67"/>
      <c r="CQ3" s="67"/>
      <c r="CR3" s="67"/>
      <c r="CS3" s="67"/>
      <c r="CT3" s="67"/>
      <c r="CU3" s="67"/>
      <c r="CV3" s="67"/>
      <c r="CW3" s="67"/>
      <c r="CX3" s="67"/>
      <c r="CY3" s="67"/>
      <c r="CZ3" s="67"/>
      <c r="DA3" s="67"/>
      <c r="DB3" s="67"/>
      <c r="DC3" s="67"/>
      <c r="DD3" s="67"/>
      <c r="DE3" s="67"/>
      <c r="DF3" s="67"/>
      <c r="DG3" s="67"/>
      <c r="DH3" s="67"/>
      <c r="DI3" s="67" t="s">
        <v>68</v>
      </c>
      <c r="DJ3" s="67"/>
      <c r="DK3" s="67"/>
      <c r="DL3" s="67"/>
      <c r="DM3" s="67"/>
      <c r="DN3" s="67"/>
      <c r="DO3" s="67"/>
      <c r="DP3" s="67"/>
      <c r="DQ3" s="67"/>
      <c r="DR3" s="67"/>
      <c r="DS3" s="67"/>
      <c r="DT3" s="67"/>
      <c r="DU3" s="67"/>
      <c r="DV3" s="67"/>
      <c r="DW3" s="67"/>
      <c r="DX3" s="67"/>
      <c r="DY3" s="67"/>
      <c r="DZ3" s="67"/>
      <c r="EA3" s="67"/>
      <c r="EB3" s="67"/>
      <c r="EC3" s="67"/>
      <c r="ED3" s="67"/>
      <c r="EE3" s="67"/>
      <c r="EF3" s="67"/>
      <c r="EG3" s="67"/>
      <c r="EH3" s="67"/>
      <c r="EI3" s="67"/>
      <c r="EJ3" s="67"/>
      <c r="EK3" s="67"/>
      <c r="EL3" s="67"/>
      <c r="EM3" s="67"/>
      <c r="EN3" s="67"/>
      <c r="EO3" s="67"/>
    </row>
    <row r="4" spans="1:145" x14ac:dyDescent="0.15">
      <c r="A4" s="61" t="s">
        <v>69</v>
      </c>
      <c r="B4" s="68"/>
      <c r="C4" s="68"/>
      <c r="D4" s="68"/>
      <c r="E4" s="68"/>
      <c r="F4" s="68"/>
      <c r="G4" s="68"/>
      <c r="H4" s="69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1"/>
      <c r="Y4" s="67" t="s">
        <v>70</v>
      </c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 t="s">
        <v>71</v>
      </c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 t="s">
        <v>72</v>
      </c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 t="s">
        <v>73</v>
      </c>
      <c r="BG4" s="67"/>
      <c r="BH4" s="67"/>
      <c r="BI4" s="67"/>
      <c r="BJ4" s="67"/>
      <c r="BK4" s="67"/>
      <c r="BL4" s="67"/>
      <c r="BM4" s="67"/>
      <c r="BN4" s="67"/>
      <c r="BO4" s="67"/>
      <c r="BP4" s="67"/>
      <c r="BQ4" s="67" t="s">
        <v>74</v>
      </c>
      <c r="BR4" s="67"/>
      <c r="BS4" s="67"/>
      <c r="BT4" s="67"/>
      <c r="BU4" s="67"/>
      <c r="BV4" s="67"/>
      <c r="BW4" s="67"/>
      <c r="BX4" s="67"/>
      <c r="BY4" s="67"/>
      <c r="BZ4" s="67"/>
      <c r="CA4" s="67"/>
      <c r="CB4" s="67" t="s">
        <v>75</v>
      </c>
      <c r="CC4" s="67"/>
      <c r="CD4" s="67"/>
      <c r="CE4" s="67"/>
      <c r="CF4" s="67"/>
      <c r="CG4" s="67"/>
      <c r="CH4" s="67"/>
      <c r="CI4" s="67"/>
      <c r="CJ4" s="67"/>
      <c r="CK4" s="67"/>
      <c r="CL4" s="67"/>
      <c r="CM4" s="67" t="s">
        <v>76</v>
      </c>
      <c r="CN4" s="67"/>
      <c r="CO4" s="67"/>
      <c r="CP4" s="67"/>
      <c r="CQ4" s="67"/>
      <c r="CR4" s="67"/>
      <c r="CS4" s="67"/>
      <c r="CT4" s="67"/>
      <c r="CU4" s="67"/>
      <c r="CV4" s="67"/>
      <c r="CW4" s="67"/>
      <c r="CX4" s="67" t="s">
        <v>77</v>
      </c>
      <c r="CY4" s="67"/>
      <c r="CZ4" s="67"/>
      <c r="DA4" s="67"/>
      <c r="DB4" s="67"/>
      <c r="DC4" s="67"/>
      <c r="DD4" s="67"/>
      <c r="DE4" s="67"/>
      <c r="DF4" s="67"/>
      <c r="DG4" s="67"/>
      <c r="DH4" s="67"/>
      <c r="DI4" s="67" t="s">
        <v>78</v>
      </c>
      <c r="DJ4" s="67"/>
      <c r="DK4" s="67"/>
      <c r="DL4" s="67"/>
      <c r="DM4" s="67"/>
      <c r="DN4" s="67"/>
      <c r="DO4" s="67"/>
      <c r="DP4" s="67"/>
      <c r="DQ4" s="67"/>
      <c r="DR4" s="67"/>
      <c r="DS4" s="67"/>
      <c r="DT4" s="67" t="s">
        <v>79</v>
      </c>
      <c r="DU4" s="67"/>
      <c r="DV4" s="67"/>
      <c r="DW4" s="67"/>
      <c r="DX4" s="67"/>
      <c r="DY4" s="67"/>
      <c r="DZ4" s="67"/>
      <c r="EA4" s="67"/>
      <c r="EB4" s="67"/>
      <c r="EC4" s="67"/>
      <c r="ED4" s="67"/>
      <c r="EE4" s="67" t="s">
        <v>80</v>
      </c>
      <c r="EF4" s="67"/>
      <c r="EG4" s="67"/>
      <c r="EH4" s="67"/>
      <c r="EI4" s="67"/>
      <c r="EJ4" s="67"/>
      <c r="EK4" s="67"/>
      <c r="EL4" s="67"/>
      <c r="EM4" s="67"/>
      <c r="EN4" s="67"/>
      <c r="EO4" s="67"/>
    </row>
    <row r="5" spans="1:145" x14ac:dyDescent="0.15">
      <c r="A5" s="61" t="s">
        <v>81</v>
      </c>
      <c r="B5" s="72"/>
      <c r="C5" s="72"/>
      <c r="D5" s="72"/>
      <c r="E5" s="72"/>
      <c r="F5" s="72"/>
      <c r="G5" s="72"/>
      <c r="H5" s="73" t="s">
        <v>82</v>
      </c>
      <c r="I5" s="73" t="s">
        <v>83</v>
      </c>
      <c r="J5" s="73" t="s">
        <v>84</v>
      </c>
      <c r="K5" s="73" t="s">
        <v>85</v>
      </c>
      <c r="L5" s="73" t="s">
        <v>86</v>
      </c>
      <c r="M5" s="73" t="s">
        <v>5</v>
      </c>
      <c r="N5" s="73" t="s">
        <v>87</v>
      </c>
      <c r="O5" s="73" t="s">
        <v>88</v>
      </c>
      <c r="P5" s="73" t="s">
        <v>89</v>
      </c>
      <c r="Q5" s="73" t="s">
        <v>90</v>
      </c>
      <c r="R5" s="73" t="s">
        <v>91</v>
      </c>
      <c r="S5" s="73" t="s">
        <v>92</v>
      </c>
      <c r="T5" s="73" t="s">
        <v>93</v>
      </c>
      <c r="U5" s="73" t="s">
        <v>94</v>
      </c>
      <c r="V5" s="73" t="s">
        <v>95</v>
      </c>
      <c r="W5" s="73" t="s">
        <v>96</v>
      </c>
      <c r="X5" s="73" t="s">
        <v>97</v>
      </c>
      <c r="Y5" s="73" t="s">
        <v>98</v>
      </c>
      <c r="Z5" s="73" t="s">
        <v>99</v>
      </c>
      <c r="AA5" s="73" t="s">
        <v>100</v>
      </c>
      <c r="AB5" s="73" t="s">
        <v>101</v>
      </c>
      <c r="AC5" s="73" t="s">
        <v>102</v>
      </c>
      <c r="AD5" s="73" t="s">
        <v>103</v>
      </c>
      <c r="AE5" s="73" t="s">
        <v>104</v>
      </c>
      <c r="AF5" s="73" t="s">
        <v>105</v>
      </c>
      <c r="AG5" s="73" t="s">
        <v>106</v>
      </c>
      <c r="AH5" s="73" t="s">
        <v>107</v>
      </c>
      <c r="AI5" s="73" t="s">
        <v>43</v>
      </c>
      <c r="AJ5" s="73" t="s">
        <v>98</v>
      </c>
      <c r="AK5" s="73" t="s">
        <v>99</v>
      </c>
      <c r="AL5" s="73" t="s">
        <v>100</v>
      </c>
      <c r="AM5" s="73" t="s">
        <v>101</v>
      </c>
      <c r="AN5" s="73" t="s">
        <v>102</v>
      </c>
      <c r="AO5" s="73" t="s">
        <v>103</v>
      </c>
      <c r="AP5" s="73" t="s">
        <v>104</v>
      </c>
      <c r="AQ5" s="73" t="s">
        <v>105</v>
      </c>
      <c r="AR5" s="73" t="s">
        <v>106</v>
      </c>
      <c r="AS5" s="73" t="s">
        <v>107</v>
      </c>
      <c r="AT5" s="73" t="s">
        <v>108</v>
      </c>
      <c r="AU5" s="73" t="s">
        <v>98</v>
      </c>
      <c r="AV5" s="73" t="s">
        <v>99</v>
      </c>
      <c r="AW5" s="73" t="s">
        <v>100</v>
      </c>
      <c r="AX5" s="73" t="s">
        <v>101</v>
      </c>
      <c r="AY5" s="73" t="s">
        <v>102</v>
      </c>
      <c r="AZ5" s="73" t="s">
        <v>103</v>
      </c>
      <c r="BA5" s="73" t="s">
        <v>104</v>
      </c>
      <c r="BB5" s="73" t="s">
        <v>105</v>
      </c>
      <c r="BC5" s="73" t="s">
        <v>106</v>
      </c>
      <c r="BD5" s="73" t="s">
        <v>107</v>
      </c>
      <c r="BE5" s="73" t="s">
        <v>108</v>
      </c>
      <c r="BF5" s="73" t="s">
        <v>98</v>
      </c>
      <c r="BG5" s="73" t="s">
        <v>99</v>
      </c>
      <c r="BH5" s="73" t="s">
        <v>100</v>
      </c>
      <c r="BI5" s="73" t="s">
        <v>101</v>
      </c>
      <c r="BJ5" s="73" t="s">
        <v>102</v>
      </c>
      <c r="BK5" s="73" t="s">
        <v>103</v>
      </c>
      <c r="BL5" s="73" t="s">
        <v>104</v>
      </c>
      <c r="BM5" s="73" t="s">
        <v>105</v>
      </c>
      <c r="BN5" s="73" t="s">
        <v>106</v>
      </c>
      <c r="BO5" s="73" t="s">
        <v>107</v>
      </c>
      <c r="BP5" s="73" t="s">
        <v>108</v>
      </c>
      <c r="BQ5" s="73" t="s">
        <v>98</v>
      </c>
      <c r="BR5" s="73" t="s">
        <v>99</v>
      </c>
      <c r="BS5" s="73" t="s">
        <v>100</v>
      </c>
      <c r="BT5" s="73" t="s">
        <v>101</v>
      </c>
      <c r="BU5" s="73" t="s">
        <v>102</v>
      </c>
      <c r="BV5" s="73" t="s">
        <v>103</v>
      </c>
      <c r="BW5" s="73" t="s">
        <v>104</v>
      </c>
      <c r="BX5" s="73" t="s">
        <v>105</v>
      </c>
      <c r="BY5" s="73" t="s">
        <v>106</v>
      </c>
      <c r="BZ5" s="73" t="s">
        <v>107</v>
      </c>
      <c r="CA5" s="73" t="s">
        <v>108</v>
      </c>
      <c r="CB5" s="73" t="s">
        <v>98</v>
      </c>
      <c r="CC5" s="73" t="s">
        <v>99</v>
      </c>
      <c r="CD5" s="73" t="s">
        <v>100</v>
      </c>
      <c r="CE5" s="73" t="s">
        <v>101</v>
      </c>
      <c r="CF5" s="73" t="s">
        <v>102</v>
      </c>
      <c r="CG5" s="73" t="s">
        <v>103</v>
      </c>
      <c r="CH5" s="73" t="s">
        <v>104</v>
      </c>
      <c r="CI5" s="73" t="s">
        <v>105</v>
      </c>
      <c r="CJ5" s="73" t="s">
        <v>106</v>
      </c>
      <c r="CK5" s="73" t="s">
        <v>107</v>
      </c>
      <c r="CL5" s="73" t="s">
        <v>108</v>
      </c>
      <c r="CM5" s="73" t="s">
        <v>98</v>
      </c>
      <c r="CN5" s="73" t="s">
        <v>99</v>
      </c>
      <c r="CO5" s="73" t="s">
        <v>100</v>
      </c>
      <c r="CP5" s="73" t="s">
        <v>101</v>
      </c>
      <c r="CQ5" s="73" t="s">
        <v>102</v>
      </c>
      <c r="CR5" s="73" t="s">
        <v>103</v>
      </c>
      <c r="CS5" s="73" t="s">
        <v>104</v>
      </c>
      <c r="CT5" s="73" t="s">
        <v>105</v>
      </c>
      <c r="CU5" s="73" t="s">
        <v>106</v>
      </c>
      <c r="CV5" s="73" t="s">
        <v>107</v>
      </c>
      <c r="CW5" s="73" t="s">
        <v>108</v>
      </c>
      <c r="CX5" s="73" t="s">
        <v>98</v>
      </c>
      <c r="CY5" s="73" t="s">
        <v>99</v>
      </c>
      <c r="CZ5" s="73" t="s">
        <v>100</v>
      </c>
      <c r="DA5" s="73" t="s">
        <v>101</v>
      </c>
      <c r="DB5" s="73" t="s">
        <v>102</v>
      </c>
      <c r="DC5" s="73" t="s">
        <v>103</v>
      </c>
      <c r="DD5" s="73" t="s">
        <v>104</v>
      </c>
      <c r="DE5" s="73" t="s">
        <v>105</v>
      </c>
      <c r="DF5" s="73" t="s">
        <v>106</v>
      </c>
      <c r="DG5" s="73" t="s">
        <v>107</v>
      </c>
      <c r="DH5" s="73" t="s">
        <v>108</v>
      </c>
      <c r="DI5" s="73" t="s">
        <v>98</v>
      </c>
      <c r="DJ5" s="73" t="s">
        <v>99</v>
      </c>
      <c r="DK5" s="73" t="s">
        <v>100</v>
      </c>
      <c r="DL5" s="73" t="s">
        <v>101</v>
      </c>
      <c r="DM5" s="73" t="s">
        <v>102</v>
      </c>
      <c r="DN5" s="73" t="s">
        <v>103</v>
      </c>
      <c r="DO5" s="73" t="s">
        <v>104</v>
      </c>
      <c r="DP5" s="73" t="s">
        <v>105</v>
      </c>
      <c r="DQ5" s="73" t="s">
        <v>106</v>
      </c>
      <c r="DR5" s="73" t="s">
        <v>107</v>
      </c>
      <c r="DS5" s="73" t="s">
        <v>108</v>
      </c>
      <c r="DT5" s="73" t="s">
        <v>98</v>
      </c>
      <c r="DU5" s="73" t="s">
        <v>99</v>
      </c>
      <c r="DV5" s="73" t="s">
        <v>100</v>
      </c>
      <c r="DW5" s="73" t="s">
        <v>101</v>
      </c>
      <c r="DX5" s="73" t="s">
        <v>102</v>
      </c>
      <c r="DY5" s="73" t="s">
        <v>103</v>
      </c>
      <c r="DZ5" s="73" t="s">
        <v>104</v>
      </c>
      <c r="EA5" s="73" t="s">
        <v>105</v>
      </c>
      <c r="EB5" s="73" t="s">
        <v>106</v>
      </c>
      <c r="EC5" s="73" t="s">
        <v>107</v>
      </c>
      <c r="ED5" s="73" t="s">
        <v>108</v>
      </c>
      <c r="EE5" s="73" t="s">
        <v>98</v>
      </c>
      <c r="EF5" s="73" t="s">
        <v>99</v>
      </c>
      <c r="EG5" s="73" t="s">
        <v>100</v>
      </c>
      <c r="EH5" s="73" t="s">
        <v>101</v>
      </c>
      <c r="EI5" s="73" t="s">
        <v>102</v>
      </c>
      <c r="EJ5" s="73" t="s">
        <v>103</v>
      </c>
      <c r="EK5" s="73" t="s">
        <v>104</v>
      </c>
      <c r="EL5" s="73" t="s">
        <v>105</v>
      </c>
      <c r="EM5" s="73" t="s">
        <v>106</v>
      </c>
      <c r="EN5" s="73" t="s">
        <v>107</v>
      </c>
      <c r="EO5" s="73" t="s">
        <v>108</v>
      </c>
    </row>
    <row r="6" spans="1:145" s="77" customFormat="1" x14ac:dyDescent="0.15">
      <c r="A6" s="61" t="s">
        <v>109</v>
      </c>
      <c r="B6" s="74">
        <f>B7</f>
        <v>2017</v>
      </c>
      <c r="C6" s="74">
        <f t="shared" ref="C6:X6" si="3">C7</f>
        <v>102067</v>
      </c>
      <c r="D6" s="74">
        <f t="shared" si="3"/>
        <v>47</v>
      </c>
      <c r="E6" s="74">
        <f t="shared" si="3"/>
        <v>17</v>
      </c>
      <c r="F6" s="74">
        <f t="shared" si="3"/>
        <v>5</v>
      </c>
      <c r="G6" s="74">
        <f t="shared" si="3"/>
        <v>0</v>
      </c>
      <c r="H6" s="74" t="str">
        <f t="shared" si="3"/>
        <v>群馬県　沼田市</v>
      </c>
      <c r="I6" s="74" t="str">
        <f t="shared" si="3"/>
        <v>法非適用</v>
      </c>
      <c r="J6" s="74" t="str">
        <f t="shared" si="3"/>
        <v>下水道事業</v>
      </c>
      <c r="K6" s="74" t="str">
        <f t="shared" si="3"/>
        <v>農業集落排水</v>
      </c>
      <c r="L6" s="74" t="str">
        <f t="shared" si="3"/>
        <v>F2</v>
      </c>
      <c r="M6" s="74" t="str">
        <f t="shared" si="3"/>
        <v>非設置</v>
      </c>
      <c r="N6" s="75" t="str">
        <f t="shared" si="3"/>
        <v>-</v>
      </c>
      <c r="O6" s="75" t="str">
        <f t="shared" si="3"/>
        <v>該当数値なし</v>
      </c>
      <c r="P6" s="75">
        <f t="shared" si="3"/>
        <v>4.6500000000000004</v>
      </c>
      <c r="Q6" s="75">
        <f t="shared" si="3"/>
        <v>100</v>
      </c>
      <c r="R6" s="75">
        <f t="shared" si="3"/>
        <v>2730</v>
      </c>
      <c r="S6" s="75">
        <f t="shared" si="3"/>
        <v>49012</v>
      </c>
      <c r="T6" s="75">
        <f t="shared" si="3"/>
        <v>443.46</v>
      </c>
      <c r="U6" s="75">
        <f t="shared" si="3"/>
        <v>110.52</v>
      </c>
      <c r="V6" s="75">
        <f t="shared" si="3"/>
        <v>2261</v>
      </c>
      <c r="W6" s="75">
        <f t="shared" si="3"/>
        <v>2.29</v>
      </c>
      <c r="X6" s="75">
        <f t="shared" si="3"/>
        <v>987.34</v>
      </c>
      <c r="Y6" s="76">
        <f>IF(Y7="",NA(),Y7)</f>
        <v>92.01</v>
      </c>
      <c r="Z6" s="76">
        <f t="shared" ref="Z6:AH6" si="4">IF(Z7="",NA(),Z7)</f>
        <v>92.23</v>
      </c>
      <c r="AA6" s="76">
        <f t="shared" si="4"/>
        <v>91.33</v>
      </c>
      <c r="AB6" s="76">
        <f t="shared" si="4"/>
        <v>91.54</v>
      </c>
      <c r="AC6" s="76">
        <f t="shared" si="4"/>
        <v>90.79</v>
      </c>
      <c r="AD6" s="75" t="e">
        <f t="shared" si="4"/>
        <v>#N/A</v>
      </c>
      <c r="AE6" s="75" t="e">
        <f t="shared" si="4"/>
        <v>#N/A</v>
      </c>
      <c r="AF6" s="75" t="e">
        <f t="shared" si="4"/>
        <v>#N/A</v>
      </c>
      <c r="AG6" s="75" t="e">
        <f t="shared" si="4"/>
        <v>#N/A</v>
      </c>
      <c r="AH6" s="75" t="e">
        <f t="shared" si="4"/>
        <v>#N/A</v>
      </c>
      <c r="AI6" s="75" t="str">
        <f>IF(AI7="","",IF(AI7="-","【-】","【"&amp;SUBSTITUTE(TEXT(AI7,"#,##0.00"),"-","△")&amp;"】"))</f>
        <v/>
      </c>
      <c r="AJ6" s="75" t="e">
        <f>IF(AJ7="",NA(),AJ7)</f>
        <v>#N/A</v>
      </c>
      <c r="AK6" s="75" t="e">
        <f t="shared" ref="AK6:AS6" si="5">IF(AK7="",NA(),AK7)</f>
        <v>#N/A</v>
      </c>
      <c r="AL6" s="75" t="e">
        <f t="shared" si="5"/>
        <v>#N/A</v>
      </c>
      <c r="AM6" s="75" t="e">
        <f t="shared" si="5"/>
        <v>#N/A</v>
      </c>
      <c r="AN6" s="75" t="e">
        <f t="shared" si="5"/>
        <v>#N/A</v>
      </c>
      <c r="AO6" s="75" t="e">
        <f t="shared" si="5"/>
        <v>#N/A</v>
      </c>
      <c r="AP6" s="75" t="e">
        <f t="shared" si="5"/>
        <v>#N/A</v>
      </c>
      <c r="AQ6" s="75" t="e">
        <f t="shared" si="5"/>
        <v>#N/A</v>
      </c>
      <c r="AR6" s="75" t="e">
        <f t="shared" si="5"/>
        <v>#N/A</v>
      </c>
      <c r="AS6" s="75" t="e">
        <f t="shared" si="5"/>
        <v>#N/A</v>
      </c>
      <c r="AT6" s="75" t="str">
        <f>IF(AT7="","",IF(AT7="-","【-】","【"&amp;SUBSTITUTE(TEXT(AT7,"#,##0.00"),"-","△")&amp;"】"))</f>
        <v/>
      </c>
      <c r="AU6" s="75" t="e">
        <f>IF(AU7="",NA(),AU7)</f>
        <v>#N/A</v>
      </c>
      <c r="AV6" s="75" t="e">
        <f t="shared" ref="AV6:BD6" si="6">IF(AV7="",NA(),AV7)</f>
        <v>#N/A</v>
      </c>
      <c r="AW6" s="75" t="e">
        <f t="shared" si="6"/>
        <v>#N/A</v>
      </c>
      <c r="AX6" s="75" t="e">
        <f t="shared" si="6"/>
        <v>#N/A</v>
      </c>
      <c r="AY6" s="75" t="e">
        <f t="shared" si="6"/>
        <v>#N/A</v>
      </c>
      <c r="AZ6" s="75" t="e">
        <f t="shared" si="6"/>
        <v>#N/A</v>
      </c>
      <c r="BA6" s="75" t="e">
        <f t="shared" si="6"/>
        <v>#N/A</v>
      </c>
      <c r="BB6" s="75" t="e">
        <f t="shared" si="6"/>
        <v>#N/A</v>
      </c>
      <c r="BC6" s="75" t="e">
        <f t="shared" si="6"/>
        <v>#N/A</v>
      </c>
      <c r="BD6" s="75" t="e">
        <f t="shared" si="6"/>
        <v>#N/A</v>
      </c>
      <c r="BE6" s="75" t="str">
        <f>IF(BE7="","",IF(BE7="-","【-】","【"&amp;SUBSTITUTE(TEXT(BE7,"#,##0.00"),"-","△")&amp;"】"))</f>
        <v/>
      </c>
      <c r="BF6" s="75">
        <f>IF(BF7="",NA(),BF7)</f>
        <v>0</v>
      </c>
      <c r="BG6" s="75">
        <f t="shared" ref="BG6:BO6" si="7">IF(BG7="",NA(),BG7)</f>
        <v>0</v>
      </c>
      <c r="BH6" s="75">
        <f t="shared" si="7"/>
        <v>0</v>
      </c>
      <c r="BI6" s="75">
        <f t="shared" si="7"/>
        <v>0</v>
      </c>
      <c r="BJ6" s="75">
        <f t="shared" si="7"/>
        <v>0</v>
      </c>
      <c r="BK6" s="76">
        <f t="shared" si="7"/>
        <v>1126.77</v>
      </c>
      <c r="BL6" s="76">
        <f t="shared" si="7"/>
        <v>1044.8</v>
      </c>
      <c r="BM6" s="76">
        <f t="shared" si="7"/>
        <v>1081.8</v>
      </c>
      <c r="BN6" s="76">
        <f t="shared" si="7"/>
        <v>974.93</v>
      </c>
      <c r="BO6" s="76">
        <f t="shared" si="7"/>
        <v>855.8</v>
      </c>
      <c r="BP6" s="75" t="str">
        <f>IF(BP7="","",IF(BP7="-","【-】","【"&amp;SUBSTITUTE(TEXT(BP7,"#,##0.00"),"-","△")&amp;"】"))</f>
        <v>【814.89】</v>
      </c>
      <c r="BQ6" s="76">
        <f>IF(BQ7="",NA(),BQ7)</f>
        <v>65.84</v>
      </c>
      <c r="BR6" s="76">
        <f t="shared" ref="BR6:BZ6" si="8">IF(BR7="",NA(),BR7)</f>
        <v>59.09</v>
      </c>
      <c r="BS6" s="76">
        <f t="shared" si="8"/>
        <v>86.7</v>
      </c>
      <c r="BT6" s="76">
        <f t="shared" si="8"/>
        <v>67.150000000000006</v>
      </c>
      <c r="BU6" s="76">
        <f t="shared" si="8"/>
        <v>78.62</v>
      </c>
      <c r="BV6" s="76">
        <f t="shared" si="8"/>
        <v>50.9</v>
      </c>
      <c r="BW6" s="76">
        <f t="shared" si="8"/>
        <v>50.82</v>
      </c>
      <c r="BX6" s="76">
        <f t="shared" si="8"/>
        <v>52.19</v>
      </c>
      <c r="BY6" s="76">
        <f t="shared" si="8"/>
        <v>55.32</v>
      </c>
      <c r="BZ6" s="76">
        <f t="shared" si="8"/>
        <v>59.8</v>
      </c>
      <c r="CA6" s="75" t="str">
        <f>IF(CA7="","",IF(CA7="-","【-】","【"&amp;SUBSTITUTE(TEXT(CA7,"#,##0.00"),"-","△")&amp;"】"))</f>
        <v>【60.64】</v>
      </c>
      <c r="CB6" s="76">
        <f>IF(CB7="",NA(),CB7)</f>
        <v>205.62</v>
      </c>
      <c r="CC6" s="76">
        <f t="shared" ref="CC6:CK6" si="9">IF(CC7="",NA(),CC7)</f>
        <v>238.58</v>
      </c>
      <c r="CD6" s="76">
        <f t="shared" si="9"/>
        <v>163.59</v>
      </c>
      <c r="CE6" s="76">
        <f t="shared" si="9"/>
        <v>222.66</v>
      </c>
      <c r="CF6" s="76">
        <f t="shared" si="9"/>
        <v>189.63</v>
      </c>
      <c r="CG6" s="76">
        <f t="shared" si="9"/>
        <v>293.27</v>
      </c>
      <c r="CH6" s="76">
        <f t="shared" si="9"/>
        <v>300.52</v>
      </c>
      <c r="CI6" s="76">
        <f t="shared" si="9"/>
        <v>296.14</v>
      </c>
      <c r="CJ6" s="76">
        <f t="shared" si="9"/>
        <v>283.17</v>
      </c>
      <c r="CK6" s="76">
        <f t="shared" si="9"/>
        <v>263.76</v>
      </c>
      <c r="CL6" s="75" t="str">
        <f>IF(CL7="","",IF(CL7="-","【-】","【"&amp;SUBSTITUTE(TEXT(CL7,"#,##0.00"),"-","△")&amp;"】"))</f>
        <v>【255.52】</v>
      </c>
      <c r="CM6" s="76">
        <f>IF(CM7="",NA(),CM7)</f>
        <v>51.23</v>
      </c>
      <c r="CN6" s="76">
        <f t="shared" ref="CN6:CV6" si="10">IF(CN7="",NA(),CN7)</f>
        <v>52.25</v>
      </c>
      <c r="CO6" s="76">
        <f t="shared" si="10"/>
        <v>55.76</v>
      </c>
      <c r="CP6" s="76">
        <f t="shared" si="10"/>
        <v>52.95</v>
      </c>
      <c r="CQ6" s="76">
        <f t="shared" si="10"/>
        <v>51.79</v>
      </c>
      <c r="CR6" s="76">
        <f t="shared" si="10"/>
        <v>53.78</v>
      </c>
      <c r="CS6" s="76">
        <f t="shared" si="10"/>
        <v>53.24</v>
      </c>
      <c r="CT6" s="76">
        <f t="shared" si="10"/>
        <v>52.31</v>
      </c>
      <c r="CU6" s="76">
        <f t="shared" si="10"/>
        <v>60.65</v>
      </c>
      <c r="CV6" s="76">
        <f t="shared" si="10"/>
        <v>51.75</v>
      </c>
      <c r="CW6" s="75" t="str">
        <f>IF(CW7="","",IF(CW7="-","【-】","【"&amp;SUBSTITUTE(TEXT(CW7,"#,##0.00"),"-","△")&amp;"】"))</f>
        <v>【52.49】</v>
      </c>
      <c r="CX6" s="76">
        <f>IF(CX7="",NA(),CX7)</f>
        <v>92.31</v>
      </c>
      <c r="CY6" s="76">
        <f t="shared" ref="CY6:DG6" si="11">IF(CY7="",NA(),CY7)</f>
        <v>92.23</v>
      </c>
      <c r="CZ6" s="76">
        <f t="shared" si="11"/>
        <v>93.1</v>
      </c>
      <c r="DA6" s="76">
        <f t="shared" si="11"/>
        <v>93.95</v>
      </c>
      <c r="DB6" s="76">
        <f t="shared" si="11"/>
        <v>92.53</v>
      </c>
      <c r="DC6" s="76">
        <f t="shared" si="11"/>
        <v>84.06</v>
      </c>
      <c r="DD6" s="76">
        <f t="shared" si="11"/>
        <v>84.07</v>
      </c>
      <c r="DE6" s="76">
        <f t="shared" si="11"/>
        <v>84.32</v>
      </c>
      <c r="DF6" s="76">
        <f t="shared" si="11"/>
        <v>84.58</v>
      </c>
      <c r="DG6" s="76">
        <f t="shared" si="11"/>
        <v>84.84</v>
      </c>
      <c r="DH6" s="75" t="str">
        <f>IF(DH7="","",IF(DH7="-","【-】","【"&amp;SUBSTITUTE(TEXT(DH7,"#,##0.00"),"-","△")&amp;"】"))</f>
        <v>【85.49】</v>
      </c>
      <c r="DI6" s="75" t="e">
        <f>IF(DI7="",NA(),DI7)</f>
        <v>#N/A</v>
      </c>
      <c r="DJ6" s="75" t="e">
        <f t="shared" ref="DJ6:DR6" si="12">IF(DJ7="",NA(),DJ7)</f>
        <v>#N/A</v>
      </c>
      <c r="DK6" s="75" t="e">
        <f t="shared" si="12"/>
        <v>#N/A</v>
      </c>
      <c r="DL6" s="75" t="e">
        <f t="shared" si="12"/>
        <v>#N/A</v>
      </c>
      <c r="DM6" s="75" t="e">
        <f t="shared" si="12"/>
        <v>#N/A</v>
      </c>
      <c r="DN6" s="75" t="e">
        <f t="shared" si="12"/>
        <v>#N/A</v>
      </c>
      <c r="DO6" s="75" t="e">
        <f t="shared" si="12"/>
        <v>#N/A</v>
      </c>
      <c r="DP6" s="75" t="e">
        <f t="shared" si="12"/>
        <v>#N/A</v>
      </c>
      <c r="DQ6" s="75" t="e">
        <f t="shared" si="12"/>
        <v>#N/A</v>
      </c>
      <c r="DR6" s="75" t="e">
        <f t="shared" si="12"/>
        <v>#N/A</v>
      </c>
      <c r="DS6" s="75" t="str">
        <f>IF(DS7="","",IF(DS7="-","【-】","【"&amp;SUBSTITUTE(TEXT(DS7,"#,##0.00"),"-","△")&amp;"】"))</f>
        <v/>
      </c>
      <c r="DT6" s="75" t="e">
        <f>IF(DT7="",NA(),DT7)</f>
        <v>#N/A</v>
      </c>
      <c r="DU6" s="75" t="e">
        <f t="shared" ref="DU6:EC6" si="13">IF(DU7="",NA(),DU7)</f>
        <v>#N/A</v>
      </c>
      <c r="DV6" s="75" t="e">
        <f t="shared" si="13"/>
        <v>#N/A</v>
      </c>
      <c r="DW6" s="75" t="e">
        <f t="shared" si="13"/>
        <v>#N/A</v>
      </c>
      <c r="DX6" s="75" t="e">
        <f t="shared" si="13"/>
        <v>#N/A</v>
      </c>
      <c r="DY6" s="75" t="e">
        <f t="shared" si="13"/>
        <v>#N/A</v>
      </c>
      <c r="DZ6" s="75" t="e">
        <f t="shared" si="13"/>
        <v>#N/A</v>
      </c>
      <c r="EA6" s="75" t="e">
        <f t="shared" si="13"/>
        <v>#N/A</v>
      </c>
      <c r="EB6" s="75" t="e">
        <f t="shared" si="13"/>
        <v>#N/A</v>
      </c>
      <c r="EC6" s="75" t="e">
        <f t="shared" si="13"/>
        <v>#N/A</v>
      </c>
      <c r="ED6" s="75" t="str">
        <f>IF(ED7="","",IF(ED7="-","【-】","【"&amp;SUBSTITUTE(TEXT(ED7,"#,##0.00"),"-","△")&amp;"】"))</f>
        <v/>
      </c>
      <c r="EE6" s="75">
        <f>IF(EE7="",NA(),EE7)</f>
        <v>0</v>
      </c>
      <c r="EF6" s="75">
        <f t="shared" ref="EF6:EN6" si="14">IF(EF7="",NA(),EF7)</f>
        <v>0</v>
      </c>
      <c r="EG6" s="75">
        <f t="shared" si="14"/>
        <v>0</v>
      </c>
      <c r="EH6" s="75">
        <f t="shared" si="14"/>
        <v>0</v>
      </c>
      <c r="EI6" s="75">
        <f t="shared" si="14"/>
        <v>0</v>
      </c>
      <c r="EJ6" s="76">
        <f t="shared" si="14"/>
        <v>0.03</v>
      </c>
      <c r="EK6" s="76">
        <f t="shared" si="14"/>
        <v>0.02</v>
      </c>
      <c r="EL6" s="76">
        <f t="shared" si="14"/>
        <v>0.01</v>
      </c>
      <c r="EM6" s="76">
        <f t="shared" si="14"/>
        <v>2.0499999999999998</v>
      </c>
      <c r="EN6" s="76">
        <f t="shared" si="14"/>
        <v>0.01</v>
      </c>
      <c r="EO6" s="75" t="str">
        <f>IF(EO7="","",IF(EO7="-","【-】","【"&amp;SUBSTITUTE(TEXT(EO7,"#,##0.00"),"-","△")&amp;"】"))</f>
        <v>【0.11】</v>
      </c>
    </row>
    <row r="7" spans="1:145" s="77" customFormat="1" x14ac:dyDescent="0.15">
      <c r="A7" s="61"/>
      <c r="B7" s="78">
        <v>2017</v>
      </c>
      <c r="C7" s="78">
        <v>102067</v>
      </c>
      <c r="D7" s="78">
        <v>47</v>
      </c>
      <c r="E7" s="78">
        <v>17</v>
      </c>
      <c r="F7" s="78">
        <v>5</v>
      </c>
      <c r="G7" s="78">
        <v>0</v>
      </c>
      <c r="H7" s="78" t="s">
        <v>110</v>
      </c>
      <c r="I7" s="78" t="s">
        <v>111</v>
      </c>
      <c r="J7" s="78" t="s">
        <v>112</v>
      </c>
      <c r="K7" s="78" t="s">
        <v>113</v>
      </c>
      <c r="L7" s="78" t="s">
        <v>114</v>
      </c>
      <c r="M7" s="78" t="s">
        <v>115</v>
      </c>
      <c r="N7" s="79" t="s">
        <v>116</v>
      </c>
      <c r="O7" s="79" t="s">
        <v>117</v>
      </c>
      <c r="P7" s="79">
        <v>4.6500000000000004</v>
      </c>
      <c r="Q7" s="79">
        <v>100</v>
      </c>
      <c r="R7" s="79">
        <v>2730</v>
      </c>
      <c r="S7" s="79">
        <v>49012</v>
      </c>
      <c r="T7" s="79">
        <v>443.46</v>
      </c>
      <c r="U7" s="79">
        <v>110.52</v>
      </c>
      <c r="V7" s="79">
        <v>2261</v>
      </c>
      <c r="W7" s="79">
        <v>2.29</v>
      </c>
      <c r="X7" s="79">
        <v>987.34</v>
      </c>
      <c r="Y7" s="79">
        <v>92.01</v>
      </c>
      <c r="Z7" s="79">
        <v>92.23</v>
      </c>
      <c r="AA7" s="79">
        <v>91.33</v>
      </c>
      <c r="AB7" s="79">
        <v>91.54</v>
      </c>
      <c r="AC7" s="79">
        <v>90.79</v>
      </c>
      <c r="AD7" s="79"/>
      <c r="AE7" s="79"/>
      <c r="AF7" s="79"/>
      <c r="AG7" s="79"/>
      <c r="AH7" s="79"/>
      <c r="AI7" s="79"/>
      <c r="AJ7" s="79"/>
      <c r="AK7" s="79"/>
      <c r="AL7" s="79"/>
      <c r="AM7" s="79"/>
      <c r="AN7" s="79"/>
      <c r="AO7" s="79"/>
      <c r="AP7" s="79"/>
      <c r="AQ7" s="79"/>
      <c r="AR7" s="79"/>
      <c r="AS7" s="79"/>
      <c r="AT7" s="79"/>
      <c r="AU7" s="79"/>
      <c r="AV7" s="79"/>
      <c r="AW7" s="79"/>
      <c r="AX7" s="79"/>
      <c r="AY7" s="79"/>
      <c r="AZ7" s="79"/>
      <c r="BA7" s="79"/>
      <c r="BB7" s="79"/>
      <c r="BC7" s="79"/>
      <c r="BD7" s="79"/>
      <c r="BE7" s="79"/>
      <c r="BF7" s="79">
        <v>0</v>
      </c>
      <c r="BG7" s="79">
        <v>0</v>
      </c>
      <c r="BH7" s="79">
        <v>0</v>
      </c>
      <c r="BI7" s="79">
        <v>0</v>
      </c>
      <c r="BJ7" s="79">
        <v>0</v>
      </c>
      <c r="BK7" s="79">
        <v>1126.77</v>
      </c>
      <c r="BL7" s="79">
        <v>1044.8</v>
      </c>
      <c r="BM7" s="79">
        <v>1081.8</v>
      </c>
      <c r="BN7" s="79">
        <v>974.93</v>
      </c>
      <c r="BO7" s="79">
        <v>855.8</v>
      </c>
      <c r="BP7" s="79">
        <v>814.89</v>
      </c>
      <c r="BQ7" s="79">
        <v>65.84</v>
      </c>
      <c r="BR7" s="79">
        <v>59.09</v>
      </c>
      <c r="BS7" s="79">
        <v>86.7</v>
      </c>
      <c r="BT7" s="79">
        <v>67.150000000000006</v>
      </c>
      <c r="BU7" s="79">
        <v>78.62</v>
      </c>
      <c r="BV7" s="79">
        <v>50.9</v>
      </c>
      <c r="BW7" s="79">
        <v>50.82</v>
      </c>
      <c r="BX7" s="79">
        <v>52.19</v>
      </c>
      <c r="BY7" s="79">
        <v>55.32</v>
      </c>
      <c r="BZ7" s="79">
        <v>59.8</v>
      </c>
      <c r="CA7" s="79">
        <v>60.64</v>
      </c>
      <c r="CB7" s="79">
        <v>205.62</v>
      </c>
      <c r="CC7" s="79">
        <v>238.58</v>
      </c>
      <c r="CD7" s="79">
        <v>163.59</v>
      </c>
      <c r="CE7" s="79">
        <v>222.66</v>
      </c>
      <c r="CF7" s="79">
        <v>189.63</v>
      </c>
      <c r="CG7" s="79">
        <v>293.27</v>
      </c>
      <c r="CH7" s="79">
        <v>300.52</v>
      </c>
      <c r="CI7" s="79">
        <v>296.14</v>
      </c>
      <c r="CJ7" s="79">
        <v>283.17</v>
      </c>
      <c r="CK7" s="79">
        <v>263.76</v>
      </c>
      <c r="CL7" s="79">
        <v>255.52</v>
      </c>
      <c r="CM7" s="79">
        <v>51.23</v>
      </c>
      <c r="CN7" s="79">
        <v>52.25</v>
      </c>
      <c r="CO7" s="79">
        <v>55.76</v>
      </c>
      <c r="CP7" s="79">
        <v>52.95</v>
      </c>
      <c r="CQ7" s="79">
        <v>51.79</v>
      </c>
      <c r="CR7" s="79">
        <v>53.78</v>
      </c>
      <c r="CS7" s="79">
        <v>53.24</v>
      </c>
      <c r="CT7" s="79">
        <v>52.31</v>
      </c>
      <c r="CU7" s="79">
        <v>60.65</v>
      </c>
      <c r="CV7" s="79">
        <v>51.75</v>
      </c>
      <c r="CW7" s="79">
        <v>52.49</v>
      </c>
      <c r="CX7" s="79">
        <v>92.31</v>
      </c>
      <c r="CY7" s="79">
        <v>92.23</v>
      </c>
      <c r="CZ7" s="79">
        <v>93.1</v>
      </c>
      <c r="DA7" s="79">
        <v>93.95</v>
      </c>
      <c r="DB7" s="79">
        <v>92.53</v>
      </c>
      <c r="DC7" s="79">
        <v>84.06</v>
      </c>
      <c r="DD7" s="79">
        <v>84.07</v>
      </c>
      <c r="DE7" s="79">
        <v>84.32</v>
      </c>
      <c r="DF7" s="79">
        <v>84.58</v>
      </c>
      <c r="DG7" s="79">
        <v>84.84</v>
      </c>
      <c r="DH7" s="79">
        <v>85.49</v>
      </c>
      <c r="DI7" s="79"/>
      <c r="DJ7" s="79"/>
      <c r="DK7" s="79"/>
      <c r="DL7" s="79"/>
      <c r="DM7" s="79"/>
      <c r="DN7" s="79"/>
      <c r="DO7" s="79"/>
      <c r="DP7" s="79"/>
      <c r="DQ7" s="79"/>
      <c r="DR7" s="79"/>
      <c r="DS7" s="79"/>
      <c r="DT7" s="79"/>
      <c r="DU7" s="79"/>
      <c r="DV7" s="79"/>
      <c r="DW7" s="79"/>
      <c r="DX7" s="79"/>
      <c r="DY7" s="79"/>
      <c r="DZ7" s="79"/>
      <c r="EA7" s="79"/>
      <c r="EB7" s="79"/>
      <c r="EC7" s="79"/>
      <c r="ED7" s="79"/>
      <c r="EE7" s="79">
        <v>0</v>
      </c>
      <c r="EF7" s="79">
        <v>0</v>
      </c>
      <c r="EG7" s="79">
        <v>0</v>
      </c>
      <c r="EH7" s="79">
        <v>0</v>
      </c>
      <c r="EI7" s="79">
        <v>0</v>
      </c>
      <c r="EJ7" s="79">
        <v>0.03</v>
      </c>
      <c r="EK7" s="79">
        <v>0.02</v>
      </c>
      <c r="EL7" s="79">
        <v>0.01</v>
      </c>
      <c r="EM7" s="79">
        <v>2.0499999999999998</v>
      </c>
      <c r="EN7" s="79">
        <v>0.01</v>
      </c>
      <c r="EO7" s="79">
        <v>0.11</v>
      </c>
    </row>
    <row r="8" spans="1:145" x14ac:dyDescent="0.15"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80"/>
      <c r="AP8" s="80"/>
      <c r="AQ8" s="80"/>
      <c r="AR8" s="80"/>
      <c r="AS8" s="80"/>
      <c r="AT8" s="80"/>
      <c r="AU8" s="80"/>
      <c r="AV8" s="80"/>
      <c r="AW8" s="80"/>
      <c r="AX8" s="80"/>
      <c r="AY8" s="80"/>
      <c r="AZ8" s="80"/>
      <c r="BA8" s="80"/>
      <c r="BB8" s="80"/>
      <c r="BC8" s="80"/>
      <c r="BD8" s="80"/>
      <c r="BE8" s="80"/>
      <c r="BF8" s="80"/>
      <c r="BG8" s="80"/>
      <c r="BH8" s="80"/>
      <c r="BI8" s="80"/>
      <c r="BJ8" s="80"/>
      <c r="BK8" s="80"/>
      <c r="BL8" s="80"/>
      <c r="BM8" s="80"/>
      <c r="BN8" s="80"/>
      <c r="BO8" s="80"/>
      <c r="BP8" s="80"/>
      <c r="BQ8" s="80"/>
      <c r="BR8" s="80"/>
      <c r="BS8" s="80"/>
      <c r="BT8" s="80"/>
      <c r="BU8" s="80"/>
      <c r="BV8" s="80"/>
      <c r="BW8" s="80"/>
      <c r="BX8" s="80"/>
      <c r="BY8" s="80"/>
      <c r="BZ8" s="80"/>
      <c r="CA8" s="80"/>
      <c r="CB8" s="80"/>
      <c r="CC8" s="80"/>
      <c r="CD8" s="80"/>
      <c r="CE8" s="80"/>
      <c r="CF8" s="80"/>
      <c r="CG8" s="80"/>
      <c r="CH8" s="80"/>
      <c r="CI8" s="80"/>
      <c r="CJ8" s="80"/>
      <c r="CK8" s="80"/>
      <c r="CL8" s="80"/>
      <c r="CM8" s="80"/>
      <c r="CN8" s="80"/>
      <c r="CO8" s="80"/>
      <c r="CP8" s="80"/>
      <c r="CQ8" s="80"/>
      <c r="CR8" s="80"/>
      <c r="CS8" s="80"/>
      <c r="CT8" s="80"/>
      <c r="CU8" s="80"/>
      <c r="CV8" s="80"/>
      <c r="CW8" s="80"/>
      <c r="CX8" s="80"/>
      <c r="CY8" s="80"/>
      <c r="CZ8" s="80"/>
      <c r="DA8" s="80"/>
      <c r="DB8" s="80"/>
      <c r="DC8" s="80"/>
      <c r="DD8" s="80"/>
      <c r="DE8" s="80"/>
      <c r="DF8" s="80"/>
      <c r="DG8" s="80"/>
      <c r="DH8" s="80"/>
      <c r="DI8" s="80"/>
      <c r="DJ8" s="80"/>
      <c r="DK8" s="80"/>
      <c r="DL8" s="80"/>
      <c r="DM8" s="80"/>
      <c r="DN8" s="80"/>
      <c r="DO8" s="80"/>
      <c r="DP8" s="80"/>
      <c r="DQ8" s="80"/>
      <c r="DR8" s="80"/>
      <c r="DS8" s="80"/>
      <c r="DT8" s="80"/>
      <c r="DU8" s="80"/>
      <c r="DV8" s="80"/>
      <c r="DW8" s="80"/>
      <c r="DX8" s="80"/>
      <c r="DY8" s="80"/>
      <c r="DZ8" s="80"/>
      <c r="EA8" s="80"/>
      <c r="EB8" s="80"/>
      <c r="EC8" s="80"/>
      <c r="ED8" s="80"/>
      <c r="EE8" s="80"/>
      <c r="EF8" s="80"/>
      <c r="EG8" s="80"/>
      <c r="EH8" s="80"/>
      <c r="EI8" s="80"/>
      <c r="EJ8" s="80"/>
      <c r="EK8" s="80"/>
      <c r="EL8" s="80"/>
      <c r="EM8" s="80"/>
      <c r="EN8" s="80"/>
      <c r="EO8" s="80"/>
    </row>
    <row r="9" spans="1:145" x14ac:dyDescent="0.15">
      <c r="A9" s="81"/>
      <c r="B9" s="81" t="s">
        <v>118</v>
      </c>
      <c r="C9" s="81" t="s">
        <v>119</v>
      </c>
      <c r="D9" s="81" t="s">
        <v>120</v>
      </c>
      <c r="E9" s="81" t="s">
        <v>121</v>
      </c>
      <c r="F9" s="81" t="s">
        <v>122</v>
      </c>
      <c r="R9" s="80"/>
      <c r="Y9" s="80"/>
      <c r="Z9" s="80"/>
      <c r="AA9" s="80"/>
      <c r="AB9" s="80"/>
      <c r="AC9" s="80"/>
      <c r="AD9" s="80"/>
      <c r="AE9" s="80"/>
      <c r="AF9" s="80"/>
      <c r="AG9" s="80"/>
      <c r="AI9" s="80"/>
      <c r="AJ9" s="80"/>
      <c r="AK9" s="80"/>
      <c r="AL9" s="80"/>
      <c r="AM9" s="80"/>
      <c r="AN9" s="80"/>
      <c r="AO9" s="80"/>
      <c r="AP9" s="80"/>
      <c r="AQ9" s="80"/>
      <c r="AR9" s="80"/>
      <c r="AT9" s="80"/>
      <c r="AU9" s="80"/>
      <c r="AV9" s="80"/>
      <c r="AW9" s="80"/>
      <c r="AX9" s="80"/>
      <c r="AY9" s="80"/>
      <c r="AZ9" s="80"/>
      <c r="BA9" s="80"/>
      <c r="BB9" s="80"/>
      <c r="BC9" s="80"/>
      <c r="BE9" s="80"/>
      <c r="BF9" s="80"/>
      <c r="BG9" s="80"/>
      <c r="BH9" s="80"/>
      <c r="BI9" s="80"/>
      <c r="BJ9" s="80"/>
      <c r="BK9" s="80"/>
      <c r="BL9" s="80"/>
      <c r="BM9" s="80"/>
      <c r="BN9" s="80"/>
      <c r="BP9" s="80"/>
      <c r="BQ9" s="80"/>
      <c r="BR9" s="80"/>
      <c r="BS9" s="80"/>
      <c r="BT9" s="80"/>
      <c r="BU9" s="80"/>
      <c r="BV9" s="80"/>
      <c r="BW9" s="80"/>
      <c r="BX9" s="80"/>
      <c r="BY9" s="80"/>
      <c r="CA9" s="80"/>
      <c r="CB9" s="80"/>
      <c r="CC9" s="80"/>
      <c r="CD9" s="80"/>
      <c r="CE9" s="80"/>
      <c r="CF9" s="80"/>
      <c r="CG9" s="80"/>
      <c r="CH9" s="80"/>
      <c r="CI9" s="80"/>
      <c r="CJ9" s="80"/>
      <c r="CL9" s="80"/>
      <c r="CM9" s="80"/>
      <c r="CN9" s="80"/>
      <c r="CO9" s="80"/>
      <c r="CP9" s="80"/>
      <c r="CQ9" s="80"/>
      <c r="CR9" s="80"/>
      <c r="CS9" s="80"/>
      <c r="CT9" s="80"/>
      <c r="CU9" s="80"/>
      <c r="CW9" s="80"/>
      <c r="CX9" s="80"/>
      <c r="CY9" s="80"/>
      <c r="CZ9" s="80"/>
      <c r="DA9" s="80"/>
      <c r="DB9" s="80"/>
      <c r="DC9" s="80"/>
      <c r="DD9" s="80"/>
      <c r="DE9" s="80"/>
      <c r="DF9" s="80"/>
      <c r="DH9" s="80"/>
      <c r="DI9" s="80"/>
      <c r="DJ9" s="80"/>
      <c r="DK9" s="80"/>
      <c r="DL9" s="80"/>
      <c r="DM9" s="80"/>
      <c r="DN9" s="80"/>
      <c r="DO9" s="80"/>
      <c r="DP9" s="80"/>
      <c r="DQ9" s="80"/>
      <c r="DS9" s="80"/>
      <c r="DT9" s="80"/>
      <c r="DU9" s="80"/>
      <c r="DV9" s="80"/>
      <c r="DW9" s="80"/>
      <c r="DX9" s="80"/>
      <c r="DY9" s="80"/>
      <c r="DZ9" s="80"/>
      <c r="EA9" s="80"/>
      <c r="EB9" s="80"/>
      <c r="ED9" s="80"/>
      <c r="EE9" s="80"/>
      <c r="EF9" s="80"/>
      <c r="EG9" s="80"/>
      <c r="EH9" s="80"/>
      <c r="EI9" s="80"/>
      <c r="EJ9" s="80"/>
      <c r="EK9" s="80"/>
      <c r="EL9" s="80"/>
      <c r="EM9" s="80"/>
    </row>
    <row r="10" spans="1:145" x14ac:dyDescent="0.15">
      <c r="A10" s="81" t="s">
        <v>60</v>
      </c>
      <c r="B10" s="82">
        <f>DATEVALUE($B$6-4&amp;"年1月1日")</f>
        <v>41275</v>
      </c>
      <c r="C10" s="82">
        <f>DATEVALUE($B$6-3&amp;"年1月1日")</f>
        <v>41640</v>
      </c>
      <c r="D10" s="82">
        <f>DATEVALUE($B$6-2&amp;"年1月1日")</f>
        <v>42005</v>
      </c>
      <c r="E10" s="82">
        <f>DATEVALUE($B$6-1&amp;"年1月1日")</f>
        <v>42370</v>
      </c>
      <c r="F10" s="82">
        <f>DATEVALUE($B$6&amp;"年1月1日")</f>
        <v>42736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</worksheet>
</file>