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\"/>
    </mc:Choice>
  </mc:AlternateContent>
  <xr:revisionPtr revIDLastSave="0" documentId="13_ncr:1_{D0A93A0C-1E45-40E8-8842-4DC5CC306AED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18-1～3" sheetId="1" r:id="rId1"/>
    <sheet name="18-4" sheetId="2" r:id="rId2"/>
    <sheet name="18-5" sheetId="3" r:id="rId3"/>
    <sheet name="18-6" sheetId="4" r:id="rId4"/>
    <sheet name="18-7～12" sheetId="5" r:id="rId5"/>
    <sheet name="18-13" sheetId="6" r:id="rId6"/>
    <sheet name="18-14" sheetId="7" r:id="rId7"/>
  </sheets>
  <definedNames>
    <definedName name="_xlnm.Print_Area" localSheetId="5">'18-13'!$A$1:$S$68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7" l="1"/>
  <c r="C56" i="7"/>
  <c r="C55" i="7"/>
  <c r="C54" i="7"/>
  <c r="C53" i="7"/>
  <c r="E52" i="7"/>
  <c r="D52" i="7"/>
  <c r="C52" i="7" s="1"/>
  <c r="C51" i="7"/>
  <c r="E50" i="7"/>
  <c r="D50" i="7"/>
  <c r="C50" i="7" s="1"/>
  <c r="C49" i="7"/>
  <c r="C48" i="7"/>
  <c r="C47" i="7"/>
  <c r="C46" i="7"/>
  <c r="E45" i="7"/>
  <c r="D45" i="7"/>
  <c r="C45" i="7"/>
  <c r="C44" i="7"/>
  <c r="C43" i="7"/>
  <c r="C42" i="7"/>
  <c r="C41" i="7"/>
  <c r="C40" i="7"/>
  <c r="C39" i="7"/>
  <c r="E38" i="7"/>
  <c r="D38" i="7"/>
  <c r="C38" i="7" s="1"/>
  <c r="C37" i="7"/>
  <c r="C36" i="7"/>
  <c r="C35" i="7"/>
  <c r="E34" i="7"/>
  <c r="D34" i="7"/>
  <c r="C34" i="7"/>
  <c r="C33" i="7"/>
  <c r="C32" i="7"/>
  <c r="E31" i="7"/>
  <c r="D31" i="7"/>
  <c r="C31" i="7"/>
  <c r="C30" i="7"/>
  <c r="C29" i="7"/>
  <c r="E28" i="7"/>
  <c r="E27" i="7" s="1"/>
  <c r="E13" i="7" s="1"/>
  <c r="D28" i="7"/>
  <c r="C28" i="7" s="1"/>
  <c r="C26" i="7"/>
  <c r="C25" i="7"/>
  <c r="C24" i="7"/>
  <c r="C23" i="7"/>
  <c r="C22" i="7"/>
  <c r="C21" i="7"/>
  <c r="C20" i="7"/>
  <c r="C19" i="7"/>
  <c r="C18" i="7"/>
  <c r="C17" i="7"/>
  <c r="C16" i="7"/>
  <c r="C15" i="7"/>
  <c r="E14" i="7"/>
  <c r="D14" i="7"/>
  <c r="C14" i="7"/>
  <c r="C64" i="6"/>
  <c r="C63" i="6"/>
  <c r="D39" i="4"/>
  <c r="E39" i="4" s="1"/>
  <c r="C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27" i="7" l="1"/>
  <c r="C27" i="7" s="1"/>
  <c r="D13" i="7" l="1"/>
  <c r="C13" i="7" s="1"/>
</calcChain>
</file>

<file path=xl/sharedStrings.xml><?xml version="1.0" encoding="utf-8"?>
<sst xmlns="http://schemas.openxmlformats.org/spreadsheetml/2006/main" count="1150" uniqueCount="445">
  <si>
    <t>（各年１月１日現在）</t>
    <rPh sb="1" eb="2">
      <t>オノオノ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</si>
  <si>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条例定数</t>
    <rPh sb="0" eb="2">
      <t>ジョウレイ</t>
    </rPh>
    <rPh sb="2" eb="4">
      <t>テイスウ</t>
    </rPh>
    <phoneticPr fontId="1"/>
  </si>
  <si>
    <t>現在数</t>
    <rPh sb="0" eb="1">
      <t>ウツツ</t>
    </rPh>
    <rPh sb="1" eb="2">
      <t>ザイ</t>
    </rPh>
    <rPh sb="2" eb="3">
      <t>スウ</t>
    </rPh>
    <phoneticPr fontId="1"/>
  </si>
  <si>
    <t>党派別</t>
    <rPh sb="0" eb="2">
      <t>トウハ</t>
    </rPh>
    <rPh sb="2" eb="3">
      <t>ベツ</t>
    </rPh>
    <phoneticPr fontId="1"/>
  </si>
  <si>
    <t>年齢別</t>
    <rPh sb="0" eb="1">
      <t>トシ</t>
    </rPh>
    <rPh sb="1" eb="2">
      <t>ヨワイ</t>
    </rPh>
    <rPh sb="2" eb="3">
      <t>ベツ</t>
    </rPh>
    <phoneticPr fontId="1"/>
  </si>
  <si>
    <t>当選回数別</t>
    <rPh sb="0" eb="2">
      <t>トウセン</t>
    </rPh>
    <rPh sb="2" eb="4">
      <t>カイスウ</t>
    </rPh>
    <rPh sb="4" eb="5">
      <t>ベツ</t>
    </rPh>
    <phoneticPr fontId="1"/>
  </si>
  <si>
    <t>共産党</t>
    <rPh sb="0" eb="1">
      <t>トモ</t>
    </rPh>
    <rPh sb="1" eb="2">
      <t>サン</t>
    </rPh>
    <rPh sb="2" eb="3">
      <t>トウ</t>
    </rPh>
    <phoneticPr fontId="1"/>
  </si>
  <si>
    <t>公明党</t>
    <rPh sb="0" eb="3">
      <t>コウメイトウ</t>
    </rPh>
    <phoneticPr fontId="1"/>
  </si>
  <si>
    <t>無所属</t>
    <rPh sb="0" eb="1">
      <t>ム</t>
    </rPh>
    <rPh sb="1" eb="2">
      <t>ショ</t>
    </rPh>
    <rPh sb="2" eb="3">
      <t>ゾク</t>
    </rPh>
    <phoneticPr fontId="1"/>
  </si>
  <si>
    <t>60
歳
以
上</t>
    <rPh sb="3" eb="4">
      <t>サイ</t>
    </rPh>
    <rPh sb="5" eb="6">
      <t>イ</t>
    </rPh>
    <rPh sb="7" eb="8">
      <t>ジョウ</t>
    </rPh>
    <phoneticPr fontId="1"/>
  </si>
  <si>
    <t>平均年齢</t>
    <rPh sb="0" eb="2">
      <t>ヘイキン</t>
    </rPh>
    <rPh sb="2" eb="4">
      <t>ネンレイ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</si>
  <si>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</si>
  <si>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</si>
  <si>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</si>
  <si>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</si>
  <si>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t>５回</t>
    <rPh sb="1" eb="2">
      <t>カイ</t>
    </rPh>
    <phoneticPr fontId="1"/>
  </si>
  <si>
    <t>６回</t>
    <rPh sb="1" eb="2">
      <t>カイ</t>
    </rPh>
    <phoneticPr fontId="1"/>
  </si>
  <si>
    <t>７回以上</t>
    <rPh sb="1" eb="2">
      <t>カイ</t>
    </rPh>
    <rPh sb="2" eb="4">
      <t>イジョウ</t>
    </rPh>
    <phoneticPr fontId="1"/>
  </si>
  <si>
    <t>-</t>
  </si>
  <si>
    <t>資料：議会事務局</t>
    <rPh sb="0" eb="2">
      <t>シリョウ</t>
    </rPh>
    <rPh sb="3" eb="5">
      <t>ギカイ</t>
    </rPh>
    <rPh sb="5" eb="8">
      <t>ジムキョク</t>
    </rPh>
    <phoneticPr fontId="1"/>
  </si>
  <si>
    <t>25～29歳</t>
    <rPh sb="5" eb="6">
      <t>サイ</t>
    </rPh>
    <phoneticPr fontId="6"/>
  </si>
  <si>
    <t>30～39歳</t>
    <rPh sb="5" eb="6">
      <t>サイ</t>
    </rPh>
    <phoneticPr fontId="6"/>
  </si>
  <si>
    <t>40～49歳</t>
    <rPh sb="5" eb="6">
      <t>サイ</t>
    </rPh>
    <phoneticPr fontId="6"/>
  </si>
  <si>
    <t>50～59歳</t>
    <rPh sb="5" eb="6">
      <t>サイ</t>
    </rPh>
    <phoneticPr fontId="6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</si>
  <si>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</si>
  <si>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3"/>
  </si>
  <si>
    <t>年次</t>
    <rPh sb="0" eb="1">
      <t>トシ</t>
    </rPh>
    <rPh sb="1" eb="2">
      <t>ツギ</t>
    </rPh>
    <phoneticPr fontId="1"/>
  </si>
  <si>
    <t>計</t>
    <rPh sb="0" eb="1">
      <t>ケイ</t>
    </rPh>
    <phoneticPr fontId="1"/>
  </si>
  <si>
    <t>総務文教</t>
    <rPh sb="0" eb="2">
      <t>ソウム</t>
    </rPh>
    <rPh sb="2" eb="3">
      <t>ブン</t>
    </rPh>
    <rPh sb="3" eb="4">
      <t>キョウ</t>
    </rPh>
    <phoneticPr fontId="1"/>
  </si>
  <si>
    <t>民生福祉</t>
    <rPh sb="0" eb="2">
      <t>ミンセイ</t>
    </rPh>
    <rPh sb="2" eb="4">
      <t>フクシ</t>
    </rPh>
    <phoneticPr fontId="1"/>
  </si>
  <si>
    <t>経済建設</t>
    <rPh sb="0" eb="2">
      <t>ケイザイ</t>
    </rPh>
    <rPh sb="2" eb="4">
      <t>ケンセツ</t>
    </rPh>
    <phoneticPr fontId="1"/>
  </si>
  <si>
    <t>総数</t>
    <rPh sb="0" eb="2">
      <t>ソウスウ</t>
    </rPh>
    <phoneticPr fontId="1"/>
  </si>
  <si>
    <t>請願</t>
    <rPh sb="0" eb="2">
      <t>セイガン</t>
    </rPh>
    <phoneticPr fontId="1"/>
  </si>
  <si>
    <t>陳情</t>
    <rPh sb="0" eb="2">
      <t>チンジョウ</t>
    </rPh>
    <phoneticPr fontId="1"/>
  </si>
  <si>
    <t>条例</t>
    <rPh sb="0" eb="2">
      <t>ジョウレイ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</si>
  <si>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</si>
  <si>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</si>
  <si>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報告</t>
    <rPh sb="0" eb="2">
      <t>ホウコク</t>
    </rPh>
    <phoneticPr fontId="1"/>
  </si>
  <si>
    <t>その他</t>
    <rPh sb="2" eb="3">
      <t>タ</t>
    </rPh>
    <phoneticPr fontId="1"/>
  </si>
  <si>
    <t>意見書</t>
    <rPh sb="0" eb="3">
      <t>イケンショ</t>
    </rPh>
    <phoneticPr fontId="1"/>
  </si>
  <si>
    <t>決議</t>
    <rPh sb="0" eb="2">
      <t>ケツギ</t>
    </rPh>
    <phoneticPr fontId="1"/>
  </si>
  <si>
    <t>議会運営委員会</t>
    <rPh sb="0" eb="2">
      <t>ギカイ</t>
    </rPh>
    <rPh sb="2" eb="4">
      <t>ウンエイ</t>
    </rPh>
    <rPh sb="4" eb="5">
      <t>イ</t>
    </rPh>
    <rPh sb="5" eb="6">
      <t>イン</t>
    </rPh>
    <rPh sb="6" eb="7">
      <t>カイ</t>
    </rPh>
    <phoneticPr fontId="1"/>
  </si>
  <si>
    <t>常任委員会</t>
    <rPh sb="0" eb="1">
      <t>ツネ</t>
    </rPh>
    <rPh sb="1" eb="2">
      <t>ニン</t>
    </rPh>
    <rPh sb="2" eb="3">
      <t>イ</t>
    </rPh>
    <rPh sb="3" eb="4">
      <t>イン</t>
    </rPh>
    <rPh sb="4" eb="5">
      <t>カイ</t>
    </rPh>
    <phoneticPr fontId="1"/>
  </si>
  <si>
    <t>定例会</t>
    <rPh sb="0" eb="1">
      <t>サダム</t>
    </rPh>
    <rPh sb="1" eb="2">
      <t>レイ</t>
    </rPh>
    <rPh sb="2" eb="3">
      <t>カイ</t>
    </rPh>
    <phoneticPr fontId="1"/>
  </si>
  <si>
    <t>臨時会</t>
    <rPh sb="0" eb="1">
      <t>ノゾム</t>
    </rPh>
    <rPh sb="1" eb="2">
      <t>ジ</t>
    </rPh>
    <rPh sb="2" eb="3">
      <t>カイ</t>
    </rPh>
    <phoneticPr fontId="1"/>
  </si>
  <si>
    <t>令和元年</t>
    <rPh sb="0" eb="2">
      <t>レイワ</t>
    </rPh>
    <rPh sb="2" eb="3">
      <t>モト</t>
    </rPh>
    <rPh sb="3" eb="4">
      <t>トシ</t>
    </rPh>
    <phoneticPr fontId="1"/>
  </si>
  <si>
    <t>令和 2年</t>
    <rPh sb="0" eb="2">
      <t>レイワ</t>
    </rPh>
    <rPh sb="4" eb="5">
      <t>トシ</t>
    </rPh>
    <phoneticPr fontId="1"/>
  </si>
  <si>
    <t>全員協議会</t>
    <rPh sb="0" eb="1">
      <t>ゼン</t>
    </rPh>
    <rPh sb="1" eb="2">
      <t>イン</t>
    </rPh>
    <rPh sb="2" eb="3">
      <t>キョウ</t>
    </rPh>
    <rPh sb="3" eb="4">
      <t>ギ</t>
    </rPh>
    <rPh sb="4" eb="5">
      <t>カイ</t>
    </rPh>
    <phoneticPr fontId="1"/>
  </si>
  <si>
    <t>市長提出案件</t>
    <rPh sb="0" eb="1">
      <t>シ</t>
    </rPh>
    <rPh sb="1" eb="2">
      <t>チョウ</t>
    </rPh>
    <rPh sb="2" eb="3">
      <t>ツツミ</t>
    </rPh>
    <rPh sb="3" eb="4">
      <t>デ</t>
    </rPh>
    <rPh sb="4" eb="5">
      <t>アン</t>
    </rPh>
    <rPh sb="5" eb="6">
      <t>ケン</t>
    </rPh>
    <phoneticPr fontId="1"/>
  </si>
  <si>
    <t>議員提出案件</t>
    <rPh sb="0" eb="1">
      <t>ギ</t>
    </rPh>
    <rPh sb="1" eb="2">
      <t>イン</t>
    </rPh>
    <rPh sb="2" eb="3">
      <t>ツツミ</t>
    </rPh>
    <rPh sb="3" eb="4">
      <t>デ</t>
    </rPh>
    <rPh sb="4" eb="5">
      <t>アン</t>
    </rPh>
    <rPh sb="5" eb="6">
      <t>ケン</t>
    </rPh>
    <phoneticPr fontId="1"/>
  </si>
  <si>
    <t xml:space="preserve"> 昭和29年 4月 2日～昭和30年 3月 1日</t>
    <rPh sb="1" eb="3">
      <t>ショウワ</t>
    </rPh>
    <rPh sb="5" eb="6">
      <t>ネン</t>
    </rPh>
    <rPh sb="8" eb="9">
      <t>ガツ</t>
    </rPh>
    <rPh sb="11" eb="12">
      <t>ニチ</t>
    </rPh>
    <rPh sb="13" eb="15">
      <t>ショウワ</t>
    </rPh>
    <rPh sb="17" eb="18">
      <t>ネン</t>
    </rPh>
    <rPh sb="20" eb="21">
      <t>ガツ</t>
    </rPh>
    <rPh sb="23" eb="24">
      <t>ニチ</t>
    </rPh>
    <phoneticPr fontId="1"/>
  </si>
  <si>
    <t xml:space="preserve"> 　　30年 3月25日～　　34年 3月19日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</si>
  <si>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34年 3月27日～　　38年 3月19日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</si>
  <si>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34年 3月27日～　　37年 5月 4日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</si>
  <si>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37年 6月 6日～　　38年 3月19日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</si>
  <si>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38年 5月 8日～　　42年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</si>
  <si>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42年 5月 8日～　　44年 8月18日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</si>
  <si>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42年 5月 8日～　　44年 9月18日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</si>
  <si>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44年 8月18日～　　46年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</si>
  <si>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44年 9月18日～　　46年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</si>
  <si>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46年 5月 7日～　　48年 5月 7日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</si>
  <si>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48年 5月 7日～　　50年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</si>
  <si>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50年 5月 7日～　　54年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</si>
  <si>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50年 5月 7日～　　52年 5月 7日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</si>
  <si>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52年 5月 7日～　　54年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</si>
  <si>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54年 5月 7日～　　56年 5月 7日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</si>
  <si>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54年 5月 7日～　　58年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</si>
  <si>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56年 5月 7日～　　58年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</si>
  <si>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58年 5月 7日～　　60年 5月 7日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</si>
  <si>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60年 5月 7日～　　62年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</si>
  <si>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62年 5月 7日～平成元年 5月 8日</t>
    <rPh sb="5" eb="6">
      <t>ネン</t>
    </rPh>
    <rPh sb="8" eb="9">
      <t>ガツ</t>
    </rPh>
    <rPh sb="11" eb="12">
      <t>ニチ</t>
    </rPh>
    <rPh sb="13" eb="15">
      <t>ヘイセイ</t>
    </rPh>
    <rPh sb="15" eb="16">
      <t>モト</t>
    </rPh>
    <rPh sb="16" eb="17">
      <t>ネン</t>
    </rPh>
    <rPh sb="19" eb="20">
      <t>ガツ</t>
    </rPh>
    <rPh sb="22" eb="23">
      <t>ニチ</t>
    </rPh>
    <phoneticPr fontId="1"/>
  </si>
  <si>
    <t xml:space="preserve"> 平成元年 5月 8日～　　 3年 4月29日</t>
    <rPh sb="1" eb="3">
      <t>ヘイセイ</t>
    </rPh>
    <rPh sb="3" eb="4">
      <t>モト</t>
    </rPh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1"/>
  </si>
  <si>
    <t xml:space="preserve"> 　　 3年 4月29日～　　 5年 5月 7日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</si>
  <si>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 5年 5月 7日～　　 7年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</si>
  <si>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 7年 5月 8日～　　 9年 5月 8日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</si>
  <si>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 9年 5月 8日～　　11年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</si>
  <si>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11年 5月10日～　　13年 3月 1日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</si>
  <si>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11年 5月10日～　　13年 5月10日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</si>
  <si>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13年 3月 1日～　　13年 5月10日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</si>
  <si>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13年 5月10日～　　15年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</si>
  <si>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15年 5月 7日～　　19年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</si>
  <si>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15年 5月 7日～　  19年 4月29日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1"/>
  </si>
  <si>
    <t xml:space="preserve"> 　　19年 5月 8日～　　21年 5月11日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</si>
  <si>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21年 5月11日～　　23年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</si>
  <si>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21年 5月11日～　  23年 4月29日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1"/>
  </si>
  <si>
    <t xml:space="preserve"> 　　23年 5月 9日～　　25年 5月 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</si>
  <si>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23年 5月 9日～　  25年 5月 9日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1"/>
  </si>
  <si>
    <t xml:space="preserve"> 　　25年 5月 9日～　　27年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</si>
  <si>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27年 5月 7日～　　29年 5月 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</si>
  <si>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 xml:space="preserve"> 　　29年 5月 9日～　　31年 4月29日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3"/>
  </si>
  <si>
    <t>（各年９月１日現在）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</si>
  <si>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</si>
  <si>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</si>
  <si>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資料：選挙管理委員会事務局</t>
    <rPh sb="2" eb="4">
      <t>シリョウ</t>
    </rPh>
    <rPh sb="5" eb="7">
      <t>センキョ</t>
    </rPh>
    <rPh sb="7" eb="9">
      <t>カンリ</t>
    </rPh>
    <rPh sb="9" eb="12">
      <t>イインカイ</t>
    </rPh>
    <rPh sb="12" eb="15">
      <t>ジムキョク</t>
    </rPh>
    <phoneticPr fontId="1"/>
  </si>
  <si>
    <t>議長</t>
    <rPh sb="0" eb="1">
      <t>ギ</t>
    </rPh>
    <rPh sb="1" eb="2">
      <t>チョウ</t>
    </rPh>
    <phoneticPr fontId="1"/>
  </si>
  <si>
    <t>氏名</t>
    <rPh sb="0" eb="1">
      <t>シ</t>
    </rPh>
    <rPh sb="1" eb="2">
      <t>メイ</t>
    </rPh>
    <phoneticPr fontId="1"/>
  </si>
  <si>
    <t>副議長</t>
    <rPh sb="0" eb="1">
      <t>フク</t>
    </rPh>
    <rPh sb="1" eb="2">
      <t>ギ</t>
    </rPh>
    <rPh sb="2" eb="3">
      <t>チョウ</t>
    </rPh>
    <phoneticPr fontId="1"/>
  </si>
  <si>
    <t>就任期間</t>
    <rPh sb="0" eb="1">
      <t>シュウ</t>
    </rPh>
    <rPh sb="1" eb="2">
      <t>ニン</t>
    </rPh>
    <rPh sb="2" eb="3">
      <t>キ</t>
    </rPh>
    <rPh sb="3" eb="4">
      <t>アイダ</t>
    </rPh>
    <phoneticPr fontId="1"/>
  </si>
  <si>
    <t>金子　安平</t>
    <rPh sb="0" eb="1">
      <t>キン</t>
    </rPh>
    <rPh sb="1" eb="2">
      <t>コ</t>
    </rPh>
    <rPh sb="3" eb="4">
      <t>アン</t>
    </rPh>
    <rPh sb="4" eb="5">
      <t>ヘイ</t>
    </rPh>
    <phoneticPr fontId="1"/>
  </si>
  <si>
    <t>近藤　武治</t>
    <rPh sb="0" eb="1">
      <t>コン</t>
    </rPh>
    <rPh sb="1" eb="2">
      <t>フジ</t>
    </rPh>
    <rPh sb="3" eb="4">
      <t>ブ</t>
    </rPh>
    <rPh sb="4" eb="5">
      <t>オサム</t>
    </rPh>
    <phoneticPr fontId="1"/>
  </si>
  <si>
    <t>柳原　増蔵</t>
    <rPh sb="0" eb="1">
      <t>ヤナギ</t>
    </rPh>
    <rPh sb="1" eb="2">
      <t>ハラ</t>
    </rPh>
    <rPh sb="3" eb="4">
      <t>ゾウ</t>
    </rPh>
    <rPh sb="4" eb="5">
      <t>クラ</t>
    </rPh>
    <phoneticPr fontId="1"/>
  </si>
  <si>
    <t>生方　高光</t>
    <rPh sb="0" eb="1">
      <t>ショウ</t>
    </rPh>
    <rPh sb="1" eb="2">
      <t>カタ</t>
    </rPh>
    <rPh sb="3" eb="4">
      <t>タカ</t>
    </rPh>
    <rPh sb="4" eb="5">
      <t>ヒカリ</t>
    </rPh>
    <phoneticPr fontId="1"/>
  </si>
  <si>
    <t>星野　政治</t>
    <rPh sb="0" eb="1">
      <t>ホシ</t>
    </rPh>
    <rPh sb="1" eb="2">
      <t>ノ</t>
    </rPh>
    <rPh sb="3" eb="4">
      <t>セイ</t>
    </rPh>
    <rPh sb="4" eb="5">
      <t>オサム</t>
    </rPh>
    <phoneticPr fontId="1"/>
  </si>
  <si>
    <t>阿部　克巳</t>
    <rPh sb="0" eb="1">
      <t>オク</t>
    </rPh>
    <rPh sb="1" eb="2">
      <t>ブ</t>
    </rPh>
    <rPh sb="3" eb="4">
      <t>カツミ</t>
    </rPh>
    <rPh sb="4" eb="5">
      <t>ミ</t>
    </rPh>
    <phoneticPr fontId="1"/>
  </si>
  <si>
    <t>金谷　六郎</t>
    <rPh sb="0" eb="1">
      <t>キン</t>
    </rPh>
    <rPh sb="1" eb="2">
      <t>タニ</t>
    </rPh>
    <rPh sb="3" eb="4">
      <t>ロク</t>
    </rPh>
    <rPh sb="4" eb="5">
      <t>ロウ</t>
    </rPh>
    <phoneticPr fontId="1"/>
  </si>
  <si>
    <t>川上　貫一郎</t>
    <rPh sb="0" eb="1">
      <t>カワ</t>
    </rPh>
    <rPh sb="1" eb="2">
      <t>ジョウ</t>
    </rPh>
    <rPh sb="3" eb="6">
      <t>カンイチロウ</t>
    </rPh>
    <phoneticPr fontId="1"/>
  </si>
  <si>
    <t>石田　清六</t>
    <rPh sb="0" eb="1">
      <t>イシ</t>
    </rPh>
    <rPh sb="1" eb="2">
      <t>タ</t>
    </rPh>
    <rPh sb="3" eb="4">
      <t>セイ</t>
    </rPh>
    <rPh sb="4" eb="5">
      <t>ロク</t>
    </rPh>
    <phoneticPr fontId="1"/>
  </si>
  <si>
    <t>七五三木　貢</t>
    <rPh sb="0" eb="4">
      <t>シメギ</t>
    </rPh>
    <rPh sb="5" eb="6">
      <t>ミツグ</t>
    </rPh>
    <phoneticPr fontId="1"/>
  </si>
  <si>
    <t>野村　真</t>
    <rPh sb="0" eb="1">
      <t>ノ</t>
    </rPh>
    <rPh sb="1" eb="2">
      <t>ムラ</t>
    </rPh>
    <rPh sb="3" eb="4">
      <t>シン</t>
    </rPh>
    <phoneticPr fontId="1"/>
  </si>
  <si>
    <t>深代　栄三</t>
    <rPh sb="0" eb="1">
      <t>シン</t>
    </rPh>
    <rPh sb="1" eb="2">
      <t>ダイ</t>
    </rPh>
    <rPh sb="3" eb="4">
      <t>サカエ</t>
    </rPh>
    <rPh sb="4" eb="5">
      <t>サン</t>
    </rPh>
    <phoneticPr fontId="1"/>
  </si>
  <si>
    <t>深津　勝治</t>
    <rPh sb="0" eb="1">
      <t>シン</t>
    </rPh>
    <rPh sb="1" eb="2">
      <t>ツ</t>
    </rPh>
    <rPh sb="3" eb="4">
      <t>カツ</t>
    </rPh>
    <rPh sb="4" eb="5">
      <t>オサム</t>
    </rPh>
    <phoneticPr fontId="1"/>
  </si>
  <si>
    <t>小林　一郎</t>
    <rPh sb="0" eb="1">
      <t>ショウ</t>
    </rPh>
    <rPh sb="1" eb="2">
      <t>ハヤシ</t>
    </rPh>
    <rPh sb="3" eb="4">
      <t>イチ</t>
    </rPh>
    <rPh sb="4" eb="5">
      <t>ロウ</t>
    </rPh>
    <phoneticPr fontId="1"/>
  </si>
  <si>
    <t>若松　長治</t>
    <rPh sb="0" eb="1">
      <t>ワカ</t>
    </rPh>
    <rPh sb="1" eb="2">
      <t>マツ</t>
    </rPh>
    <rPh sb="3" eb="4">
      <t>チョウ</t>
    </rPh>
    <rPh sb="4" eb="5">
      <t>オサム</t>
    </rPh>
    <phoneticPr fontId="1"/>
  </si>
  <si>
    <t>新井　正彦</t>
    <rPh sb="0" eb="1">
      <t>シン</t>
    </rPh>
    <rPh sb="1" eb="2">
      <t>セイ</t>
    </rPh>
    <rPh sb="3" eb="4">
      <t>セイ</t>
    </rPh>
    <rPh sb="4" eb="5">
      <t>ヒコ</t>
    </rPh>
    <phoneticPr fontId="1"/>
  </si>
  <si>
    <t>高橋　襄典</t>
    <rPh sb="0" eb="1">
      <t>タカ</t>
    </rPh>
    <rPh sb="1" eb="2">
      <t>ハシ</t>
    </rPh>
    <rPh sb="3" eb="4">
      <t>ノボル</t>
    </rPh>
    <rPh sb="4" eb="5">
      <t>テン</t>
    </rPh>
    <phoneticPr fontId="1"/>
  </si>
  <si>
    <t>須田　清七</t>
    <rPh sb="0" eb="1">
      <t>ス</t>
    </rPh>
    <rPh sb="1" eb="2">
      <t>タ</t>
    </rPh>
    <rPh sb="3" eb="4">
      <t>セイ</t>
    </rPh>
    <rPh sb="4" eb="5">
      <t>シチ</t>
    </rPh>
    <phoneticPr fontId="1"/>
  </si>
  <si>
    <t>金井　数雄</t>
    <rPh sb="0" eb="1">
      <t>キン</t>
    </rPh>
    <rPh sb="1" eb="2">
      <t>セイ</t>
    </rPh>
    <rPh sb="3" eb="4">
      <t>カズ</t>
    </rPh>
    <rPh sb="4" eb="5">
      <t>オス</t>
    </rPh>
    <phoneticPr fontId="1"/>
  </si>
  <si>
    <t>小林　照夫</t>
    <rPh sb="0" eb="1">
      <t>ショウ</t>
    </rPh>
    <rPh sb="1" eb="2">
      <t>ハヤシ</t>
    </rPh>
    <rPh sb="3" eb="4">
      <t>テル</t>
    </rPh>
    <rPh sb="4" eb="5">
      <t>オット</t>
    </rPh>
    <phoneticPr fontId="1"/>
  </si>
  <si>
    <t>星野　佐善太</t>
    <rPh sb="0" eb="1">
      <t>ホシ</t>
    </rPh>
    <rPh sb="1" eb="2">
      <t>ノ</t>
    </rPh>
    <rPh sb="3" eb="4">
      <t>サ</t>
    </rPh>
    <rPh sb="4" eb="5">
      <t>ゼン</t>
    </rPh>
    <rPh sb="5" eb="6">
      <t>フト</t>
    </rPh>
    <phoneticPr fontId="1"/>
  </si>
  <si>
    <t>金井　康夫</t>
    <rPh sb="0" eb="1">
      <t>キン</t>
    </rPh>
    <rPh sb="1" eb="2">
      <t>セイ</t>
    </rPh>
    <rPh sb="3" eb="4">
      <t>ヤスシ</t>
    </rPh>
    <rPh sb="4" eb="5">
      <t>オット</t>
    </rPh>
    <phoneticPr fontId="1"/>
  </si>
  <si>
    <t>布施　辰二郎</t>
    <rPh sb="0" eb="1">
      <t>ヌノ</t>
    </rPh>
    <rPh sb="1" eb="2">
      <t>シ</t>
    </rPh>
    <rPh sb="3" eb="4">
      <t>タツ</t>
    </rPh>
    <rPh sb="4" eb="6">
      <t>ジロウ</t>
    </rPh>
    <phoneticPr fontId="1"/>
  </si>
  <si>
    <t>大島　崇行</t>
    <rPh sb="0" eb="1">
      <t>ダイ</t>
    </rPh>
    <rPh sb="1" eb="2">
      <t>シマ</t>
    </rPh>
    <rPh sb="3" eb="4">
      <t>タカシ</t>
    </rPh>
    <rPh sb="4" eb="5">
      <t>ギョウ</t>
    </rPh>
    <phoneticPr fontId="3"/>
  </si>
  <si>
    <t>大竹　政雄</t>
    <rPh sb="0" eb="1">
      <t>ダイ</t>
    </rPh>
    <rPh sb="1" eb="2">
      <t>タケ</t>
    </rPh>
    <rPh sb="3" eb="4">
      <t>セイ</t>
    </rPh>
    <rPh sb="4" eb="5">
      <t>オス</t>
    </rPh>
    <phoneticPr fontId="3"/>
  </si>
  <si>
    <t>星野　稔</t>
    <rPh sb="0" eb="1">
      <t>ホシ</t>
    </rPh>
    <rPh sb="1" eb="2">
      <t>ノ</t>
    </rPh>
    <rPh sb="3" eb="4">
      <t>ミノル</t>
    </rPh>
    <phoneticPr fontId="3"/>
  </si>
  <si>
    <t>野村　洋一</t>
    <rPh sb="0" eb="1">
      <t>ノ</t>
    </rPh>
    <rPh sb="1" eb="2">
      <t>ムラ</t>
    </rPh>
    <rPh sb="3" eb="4">
      <t>ヨウ</t>
    </rPh>
    <rPh sb="4" eb="5">
      <t>イチ</t>
    </rPh>
    <phoneticPr fontId="3"/>
  </si>
  <si>
    <t>小島　松之助</t>
    <rPh sb="0" eb="1">
      <t>ショウ</t>
    </rPh>
    <rPh sb="1" eb="2">
      <t>シマ</t>
    </rPh>
    <rPh sb="3" eb="6">
      <t>マツノスケ</t>
    </rPh>
    <phoneticPr fontId="1"/>
  </si>
  <si>
    <t>富沢　民平</t>
    <rPh sb="0" eb="1">
      <t>トミ</t>
    </rPh>
    <rPh sb="1" eb="2">
      <t>サワ</t>
    </rPh>
    <rPh sb="3" eb="4">
      <t>ミン</t>
    </rPh>
    <rPh sb="4" eb="5">
      <t>ヒラ</t>
    </rPh>
    <phoneticPr fontId="1"/>
  </si>
  <si>
    <t>堀江　文夫</t>
    <rPh sb="0" eb="1">
      <t>ホリ</t>
    </rPh>
    <rPh sb="1" eb="2">
      <t>エ</t>
    </rPh>
    <rPh sb="3" eb="4">
      <t>ブン</t>
    </rPh>
    <rPh sb="4" eb="5">
      <t>オット</t>
    </rPh>
    <phoneticPr fontId="1"/>
  </si>
  <si>
    <t>高橋　一三</t>
    <rPh sb="0" eb="1">
      <t>タカ</t>
    </rPh>
    <rPh sb="1" eb="2">
      <t>ハシ</t>
    </rPh>
    <rPh sb="3" eb="4">
      <t>イチ</t>
    </rPh>
    <rPh sb="4" eb="5">
      <t>サン</t>
    </rPh>
    <phoneticPr fontId="1"/>
  </si>
  <si>
    <t>戸丸　金次郎</t>
    <rPh sb="0" eb="1">
      <t>ト</t>
    </rPh>
    <rPh sb="1" eb="2">
      <t>マル</t>
    </rPh>
    <rPh sb="3" eb="6">
      <t>キンジロウ</t>
    </rPh>
    <phoneticPr fontId="1"/>
  </si>
  <si>
    <t>石井　正章</t>
    <rPh sb="0" eb="1">
      <t>イシ</t>
    </rPh>
    <rPh sb="1" eb="2">
      <t>セイ</t>
    </rPh>
    <rPh sb="3" eb="4">
      <t>セイ</t>
    </rPh>
    <rPh sb="4" eb="5">
      <t>ショウ</t>
    </rPh>
    <phoneticPr fontId="1"/>
  </si>
  <si>
    <t>保坂　竹雄</t>
    <rPh sb="0" eb="1">
      <t>タモツ</t>
    </rPh>
    <rPh sb="1" eb="2">
      <t>サカ</t>
    </rPh>
    <rPh sb="3" eb="4">
      <t>タケ</t>
    </rPh>
    <rPh sb="4" eb="5">
      <t>オス</t>
    </rPh>
    <phoneticPr fontId="1"/>
  </si>
  <si>
    <t>小林　健三</t>
    <rPh sb="0" eb="1">
      <t>ショウ</t>
    </rPh>
    <rPh sb="1" eb="2">
      <t>ハヤシ</t>
    </rPh>
    <rPh sb="3" eb="4">
      <t>ケン</t>
    </rPh>
    <rPh sb="4" eb="5">
      <t>サン</t>
    </rPh>
    <phoneticPr fontId="1"/>
  </si>
  <si>
    <t>勅使河原　正太郎</t>
    <rPh sb="0" eb="4">
      <t>テシガワラ</t>
    </rPh>
    <rPh sb="5" eb="8">
      <t>ショウタロウ</t>
    </rPh>
    <phoneticPr fontId="1"/>
  </si>
  <si>
    <t>関口　杢エ門</t>
    <rPh sb="0" eb="1">
      <t>セキ</t>
    </rPh>
    <rPh sb="1" eb="2">
      <t>クチ</t>
    </rPh>
    <rPh sb="3" eb="4">
      <t>モク</t>
    </rPh>
    <rPh sb="5" eb="6">
      <t>モン</t>
    </rPh>
    <phoneticPr fontId="1"/>
  </si>
  <si>
    <t>大島　正</t>
    <rPh sb="0" eb="1">
      <t>ダイ</t>
    </rPh>
    <rPh sb="1" eb="2">
      <t>シマ</t>
    </rPh>
    <rPh sb="3" eb="4">
      <t>タダ</t>
    </rPh>
    <phoneticPr fontId="1"/>
  </si>
  <si>
    <t>井澤　和男</t>
    <rPh sb="0" eb="1">
      <t>セイ</t>
    </rPh>
    <rPh sb="1" eb="2">
      <t>サワ</t>
    </rPh>
    <rPh sb="3" eb="4">
      <t>ワ</t>
    </rPh>
    <rPh sb="4" eb="5">
      <t>オトコ</t>
    </rPh>
    <phoneticPr fontId="1"/>
  </si>
  <si>
    <t>金井　弘夫</t>
    <rPh sb="0" eb="1">
      <t>キン</t>
    </rPh>
    <rPh sb="1" eb="2">
      <t>セイ</t>
    </rPh>
    <rPh sb="3" eb="4">
      <t>ヒロ</t>
    </rPh>
    <rPh sb="4" eb="5">
      <t>オット</t>
    </rPh>
    <phoneticPr fontId="1"/>
  </si>
  <si>
    <t>角田　金男</t>
    <rPh sb="0" eb="1">
      <t>カド</t>
    </rPh>
    <rPh sb="1" eb="2">
      <t>タ</t>
    </rPh>
    <rPh sb="3" eb="4">
      <t>キン</t>
    </rPh>
    <rPh sb="4" eb="5">
      <t>オトコ</t>
    </rPh>
    <phoneticPr fontId="1"/>
  </si>
  <si>
    <t>都所　勘祐</t>
    <rPh sb="0" eb="1">
      <t>ミヤコ</t>
    </rPh>
    <rPh sb="1" eb="2">
      <t>ショ</t>
    </rPh>
    <rPh sb="3" eb="4">
      <t>カン</t>
    </rPh>
    <rPh sb="4" eb="5">
      <t>ユウ</t>
    </rPh>
    <phoneticPr fontId="1"/>
  </si>
  <si>
    <t>金山　一郎</t>
    <rPh sb="0" eb="1">
      <t>キン</t>
    </rPh>
    <rPh sb="1" eb="2">
      <t>ヤマ</t>
    </rPh>
    <rPh sb="3" eb="4">
      <t>イチ</t>
    </rPh>
    <rPh sb="4" eb="5">
      <t>ロウ</t>
    </rPh>
    <phoneticPr fontId="1"/>
  </si>
  <si>
    <t>岩崎　征男</t>
    <rPh sb="0" eb="1">
      <t>イワ</t>
    </rPh>
    <rPh sb="1" eb="2">
      <t>ザキ</t>
    </rPh>
    <rPh sb="3" eb="4">
      <t>タダシ</t>
    </rPh>
    <rPh sb="4" eb="5">
      <t>オトコ</t>
    </rPh>
    <phoneticPr fontId="1"/>
  </si>
  <si>
    <t>松井　敏員</t>
    <rPh sb="0" eb="1">
      <t>マツ</t>
    </rPh>
    <rPh sb="1" eb="2">
      <t>セイ</t>
    </rPh>
    <rPh sb="3" eb="4">
      <t>ビン</t>
    </rPh>
    <rPh sb="4" eb="5">
      <t>イン</t>
    </rPh>
    <phoneticPr fontId="1"/>
  </si>
  <si>
    <t>牧野　保好</t>
    <rPh sb="0" eb="1">
      <t>マキ</t>
    </rPh>
    <rPh sb="1" eb="2">
      <t>ノ</t>
    </rPh>
    <rPh sb="3" eb="4">
      <t>ホ</t>
    </rPh>
    <rPh sb="4" eb="5">
      <t>ヨシミ</t>
    </rPh>
    <phoneticPr fontId="1"/>
  </si>
  <si>
    <t>井田　孝一</t>
    <rPh sb="0" eb="1">
      <t>イ</t>
    </rPh>
    <rPh sb="1" eb="2">
      <t>タ</t>
    </rPh>
    <rPh sb="3" eb="4">
      <t>タカシ</t>
    </rPh>
    <rPh sb="4" eb="5">
      <t>イチ</t>
    </rPh>
    <phoneticPr fontId="1"/>
  </si>
  <si>
    <t>石田　宇平</t>
    <rPh sb="0" eb="1">
      <t>イシ</t>
    </rPh>
    <rPh sb="1" eb="2">
      <t>タ</t>
    </rPh>
    <rPh sb="3" eb="4">
      <t>ウ</t>
    </rPh>
    <rPh sb="4" eb="5">
      <t>ヘイ</t>
    </rPh>
    <phoneticPr fontId="1"/>
  </si>
  <si>
    <t>宇敷　和也</t>
    <rPh sb="0" eb="1">
      <t>タカ</t>
    </rPh>
    <rPh sb="1" eb="2">
      <t>シキ</t>
    </rPh>
    <rPh sb="3" eb="4">
      <t>ワ</t>
    </rPh>
    <rPh sb="4" eb="5">
      <t>ナリ</t>
    </rPh>
    <phoneticPr fontId="3"/>
  </si>
  <si>
    <t>星川　嘉一郎</t>
    <rPh sb="0" eb="1">
      <t>ホシ</t>
    </rPh>
    <rPh sb="1" eb="2">
      <t>カワ</t>
    </rPh>
    <rPh sb="3" eb="4">
      <t>カ</t>
    </rPh>
    <rPh sb="4" eb="6">
      <t>イチロウ</t>
    </rPh>
    <phoneticPr fontId="3"/>
  </si>
  <si>
    <t>小野　要二</t>
    <rPh sb="0" eb="1">
      <t>コ</t>
    </rPh>
    <rPh sb="1" eb="2">
      <t>ノ</t>
    </rPh>
    <rPh sb="3" eb="4">
      <t>ヨウ</t>
    </rPh>
    <rPh sb="4" eb="5">
      <t>ニ</t>
    </rPh>
    <phoneticPr fontId="3"/>
  </si>
  <si>
    <t>坂庭　直治</t>
    <rPh sb="0" eb="1">
      <t>サカ</t>
    </rPh>
    <rPh sb="1" eb="2">
      <t>ニワ</t>
    </rPh>
    <rPh sb="3" eb="4">
      <t>ナオ</t>
    </rPh>
    <rPh sb="4" eb="5">
      <t>ハル</t>
    </rPh>
    <phoneticPr fontId="3"/>
  </si>
  <si>
    <t>高柳　勝巳</t>
    <rPh sb="0" eb="1">
      <t>コウ</t>
    </rPh>
    <rPh sb="1" eb="2">
      <t>ヤナギ</t>
    </rPh>
    <rPh sb="3" eb="4">
      <t>マサル</t>
    </rPh>
    <rPh sb="4" eb="5">
      <t>ミ</t>
    </rPh>
    <phoneticPr fontId="3"/>
  </si>
  <si>
    <t>投票区名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</si>
  <si>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</si>
  <si>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</si>
  <si>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</si>
  <si>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第 １ 投票区</t>
  </si>
  <si>
    <t>第 ２ 投票区</t>
  </si>
  <si>
    <t>第 ３ 投票区</t>
  </si>
  <si>
    <t>第 ４ 投票区</t>
  </si>
  <si>
    <t>第 ５ 投票区</t>
  </si>
  <si>
    <t>第 ６ 投票区</t>
  </si>
  <si>
    <t>第 ７ 投票区</t>
  </si>
  <si>
    <t>第 ８ 投票区</t>
  </si>
  <si>
    <t>第 ９ 投票区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</si>
  <si>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</si>
  <si>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</si>
  <si>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</si>
  <si>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</si>
  <si>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</si>
  <si>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</si>
  <si>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</si>
  <si>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</si>
  <si>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第１８投票区</t>
  </si>
  <si>
    <t>第１９投票区</t>
  </si>
  <si>
    <t>第２０投票区</t>
  </si>
  <si>
    <t>第２１投票区</t>
  </si>
  <si>
    <t>第２２投票区</t>
  </si>
  <si>
    <t>第２３投票区</t>
  </si>
  <si>
    <t>第２４投票区</t>
  </si>
  <si>
    <t>第２５投票区</t>
  </si>
  <si>
    <t>第２６投票区</t>
  </si>
  <si>
    <t>第２７投票区</t>
  </si>
  <si>
    <t>第２８投票区</t>
  </si>
  <si>
    <t>第２９投票区</t>
  </si>
  <si>
    <t>第３０投票区</t>
  </si>
  <si>
    <t>第３１投票区</t>
  </si>
  <si>
    <t>第３２投票区</t>
  </si>
  <si>
    <t>第３３投票区</t>
  </si>
  <si>
    <t>第３４投票区</t>
  </si>
  <si>
    <t>第３５投票区</t>
  </si>
  <si>
    <t>執行年月日</t>
    <rPh sb="0" eb="2">
      <t>シッコウ</t>
    </rPh>
    <rPh sb="2" eb="5">
      <t>ネンガッピ</t>
    </rPh>
    <phoneticPr fontId="1"/>
  </si>
  <si>
    <t>曜日</t>
    <rPh sb="0" eb="2">
      <t>ヨウビ</t>
    </rPh>
    <phoneticPr fontId="1"/>
  </si>
  <si>
    <t>定数</t>
    <rPh sb="0" eb="2">
      <t>テイスウ</t>
    </rPh>
    <phoneticPr fontId="1"/>
  </si>
  <si>
    <t>候補者数</t>
    <rPh sb="0" eb="3">
      <t>コウホシャ</t>
    </rPh>
    <rPh sb="3" eb="4">
      <t>スウ</t>
    </rPh>
    <phoneticPr fontId="1"/>
  </si>
  <si>
    <t>有効投票総数</t>
    <rPh sb="0" eb="2">
      <t>ユウコウ</t>
    </rPh>
    <rPh sb="2" eb="4">
      <t>トウヒョウ</t>
    </rPh>
    <rPh sb="4" eb="5">
      <t>フサ</t>
    </rPh>
    <rPh sb="5" eb="6">
      <t>カズ</t>
    </rPh>
    <phoneticPr fontId="1"/>
  </si>
  <si>
    <t>昭和49. 4.21</t>
    <rPh sb="0" eb="2">
      <t>ショウワ</t>
    </rPh>
    <phoneticPr fontId="1"/>
  </si>
  <si>
    <t>日</t>
    <rPh sb="0" eb="1">
      <t>ニチ</t>
    </rPh>
    <phoneticPr fontId="1"/>
  </si>
  <si>
    <t>53. 4.23</t>
  </si>
  <si>
    <t>57. 4.25</t>
  </si>
  <si>
    <t>61. 4.20</t>
  </si>
  <si>
    <t>平成 2. 4.22</t>
    <rPh sb="0" eb="2">
      <t>ヘイセイ</t>
    </rPh>
    <phoneticPr fontId="1"/>
  </si>
  <si>
    <t>6. 4.24</t>
  </si>
  <si>
    <t>無投票</t>
    <rPh sb="0" eb="3">
      <t>ムトウヒョウ</t>
    </rPh>
    <phoneticPr fontId="1"/>
  </si>
  <si>
    <t>10. 4.19</t>
  </si>
  <si>
    <t>14. 4.21</t>
  </si>
  <si>
    <t>18. 4.23</t>
  </si>
  <si>
    <t>22. 4.25</t>
  </si>
  <si>
    <t>日</t>
    <rPh sb="0" eb="1">
      <t>ニチ</t>
    </rPh>
    <phoneticPr fontId="2"/>
  </si>
  <si>
    <t>無投票</t>
    <rPh sb="0" eb="3">
      <t>ムトウヒョウ</t>
    </rPh>
    <phoneticPr fontId="2"/>
  </si>
  <si>
    <t>26. 4.27</t>
  </si>
  <si>
    <t>30. 4.22</t>
  </si>
  <si>
    <t>日</t>
    <rPh sb="0" eb="1">
      <t>ニチ</t>
    </rPh>
    <phoneticPr fontId="3"/>
  </si>
  <si>
    <t>無投票</t>
    <rPh sb="0" eb="3">
      <t>ムトウヒョウ</t>
    </rPh>
    <phoneticPr fontId="3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</si>
  <si>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</si>
  <si>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無効投票総数</t>
    <rPh sb="0" eb="2">
      <t>ムコウ</t>
    </rPh>
    <rPh sb="2" eb="4">
      <t>トウヒョウ</t>
    </rPh>
    <rPh sb="4" eb="5">
      <t>フサ</t>
    </rPh>
    <rPh sb="5" eb="6">
      <t>カズ</t>
    </rPh>
    <phoneticPr fontId="1"/>
  </si>
  <si>
    <t>平成 7. 4.23</t>
    <rPh sb="0" eb="2">
      <t>ヘイセイ</t>
    </rPh>
    <phoneticPr fontId="1"/>
  </si>
  <si>
    <t>(補)</t>
  </si>
  <si>
    <t>23. 4.24</t>
  </si>
  <si>
    <t>27. 4.26</t>
  </si>
  <si>
    <t>31. 4.21</t>
  </si>
  <si>
    <t>日</t>
  </si>
  <si>
    <t>29.10.22</t>
  </si>
  <si>
    <t>１０．参議院議員選挙（選挙区）の状況</t>
    <rPh sb="3" eb="6">
      <t>サンギイン</t>
    </rPh>
    <rPh sb="6" eb="8">
      <t>ギイン</t>
    </rPh>
    <rPh sb="8" eb="10">
      <t>センキョ</t>
    </rPh>
    <rPh sb="11" eb="14">
      <t>センキョク</t>
    </rPh>
    <rPh sb="16" eb="18">
      <t>ジョウキョウ</t>
    </rPh>
    <phoneticPr fontId="1"/>
  </si>
  <si>
    <t>22．7.11</t>
  </si>
  <si>
    <t>25．7.21</t>
  </si>
  <si>
    <t>28．7.10</t>
  </si>
  <si>
    <t>令和 1. 7.21</t>
    <rPh sb="0" eb="2">
      <t>レイワ</t>
    </rPh>
    <phoneticPr fontId="3"/>
  </si>
  <si>
    <t>※H16.7.11執行参院選　不受理1票</t>
    <rPh sb="9" eb="11">
      <t>シッコウ</t>
    </rPh>
    <rPh sb="11" eb="13">
      <t>サンイン</t>
    </rPh>
    <rPh sb="13" eb="14">
      <t>セン</t>
    </rPh>
    <rPh sb="15" eb="16">
      <t>フ</t>
    </rPh>
    <rPh sb="16" eb="18">
      <t>ジュリ</t>
    </rPh>
    <rPh sb="19" eb="20">
      <t>ヒョウ</t>
    </rPh>
    <phoneticPr fontId="1"/>
  </si>
  <si>
    <t>１１．群馬県知事選挙の状況</t>
    <rPh sb="3" eb="6">
      <t>グンマケン</t>
    </rPh>
    <rPh sb="6" eb="8">
      <t>チジ</t>
    </rPh>
    <rPh sb="8" eb="10">
      <t>センキョ</t>
    </rPh>
    <rPh sb="11" eb="13">
      <t>ジョウキョウ</t>
    </rPh>
    <phoneticPr fontId="1"/>
  </si>
  <si>
    <t>平成 3. 7.28</t>
    <rPh sb="0" eb="2">
      <t>ヘイセイ</t>
    </rPh>
    <phoneticPr fontId="1"/>
  </si>
  <si>
    <t>１２．群馬県議会議員選挙(沼田市選挙区)の状況</t>
    <rPh sb="3" eb="6">
      <t>グンマケン</t>
    </rPh>
    <rPh sb="6" eb="8">
      <t>ギカイ</t>
    </rPh>
    <rPh sb="8" eb="10">
      <t>ギイン</t>
    </rPh>
    <rPh sb="10" eb="12">
      <t>センキョ</t>
    </rPh>
    <rPh sb="13" eb="15">
      <t>ヌマタ</t>
    </rPh>
    <rPh sb="15" eb="16">
      <t>シ</t>
    </rPh>
    <rPh sb="16" eb="19">
      <t>センキョク</t>
    </rPh>
    <rPh sb="21" eb="23">
      <t>ジョウキョウ</t>
    </rPh>
    <phoneticPr fontId="1"/>
  </si>
  <si>
    <t>１３．最近の選挙党派別得票数</t>
    <rPh sb="3" eb="5">
      <t>サイキン</t>
    </rPh>
    <rPh sb="6" eb="8">
      <t>センキョ</t>
    </rPh>
    <rPh sb="8" eb="10">
      <t>トウハ</t>
    </rPh>
    <rPh sb="10" eb="11">
      <t>ベツ</t>
    </rPh>
    <rPh sb="11" eb="14">
      <t>トクヒョウスウ</t>
    </rPh>
    <phoneticPr fontId="1"/>
  </si>
  <si>
    <t>党派別</t>
    <rPh sb="0" eb="3">
      <t>トウハベツ</t>
    </rPh>
    <phoneticPr fontId="3"/>
  </si>
  <si>
    <t>投票数</t>
    <rPh sb="0" eb="3">
      <t>トウヒョウスウ</t>
    </rPh>
    <phoneticPr fontId="3"/>
  </si>
  <si>
    <t>率</t>
    <rPh sb="0" eb="1">
      <t>リツ</t>
    </rPh>
    <phoneticPr fontId="3"/>
  </si>
  <si>
    <t>投票数</t>
  </si>
  <si>
    <t>率</t>
  </si>
  <si>
    <t>総数</t>
  </si>
  <si>
    <t>自由民主党</t>
    <rPh sb="0" eb="2">
      <t>ジユウ</t>
    </rPh>
    <rPh sb="2" eb="5">
      <t>ミンシュトウ</t>
    </rPh>
    <phoneticPr fontId="3"/>
  </si>
  <si>
    <t>民主党</t>
  </si>
  <si>
    <t>公明党</t>
  </si>
  <si>
    <t>共産党</t>
  </si>
  <si>
    <t>維新</t>
    <rPh sb="0" eb="2">
      <t>イシン</t>
    </rPh>
    <phoneticPr fontId="3"/>
  </si>
  <si>
    <t>幸福実現党</t>
    <rPh sb="0" eb="2">
      <t>コウフク</t>
    </rPh>
    <rPh sb="2" eb="4">
      <t>ジツゲン</t>
    </rPh>
    <rPh sb="4" eb="5">
      <t>トウ</t>
    </rPh>
    <phoneticPr fontId="3"/>
  </si>
  <si>
    <t>(未来の党)</t>
  </si>
  <si>
    <t>希望の党</t>
    <rPh sb="0" eb="2">
      <t>キボウ</t>
    </rPh>
    <rPh sb="3" eb="4">
      <t>トウ</t>
    </rPh>
    <phoneticPr fontId="3"/>
  </si>
  <si>
    <t>無所属</t>
    <rPh sb="0" eb="3">
      <t>ムショゾク</t>
    </rPh>
    <phoneticPr fontId="3"/>
  </si>
  <si>
    <t>無効投票</t>
    <rPh sb="0" eb="2">
      <t>ムコウ</t>
    </rPh>
    <rPh sb="2" eb="4">
      <t>トウヒョウ</t>
    </rPh>
    <phoneticPr fontId="3"/>
  </si>
  <si>
    <t>持ち帰り票</t>
    <rPh sb="0" eb="1">
      <t>モ</t>
    </rPh>
    <rPh sb="2" eb="3">
      <t>カエ</t>
    </rPh>
    <rPh sb="4" eb="5">
      <t>ヒョウ</t>
    </rPh>
    <phoneticPr fontId="3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</si>
  <si>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3"/>
  </si>
  <si>
    <t>１４．市町村別有権者数</t>
    <rPh sb="3" eb="6">
      <t>シチョウソン</t>
    </rPh>
    <rPh sb="6" eb="7">
      <t>ベツ</t>
    </rPh>
    <rPh sb="7" eb="10">
      <t>ユウケンシャ</t>
    </rPh>
    <rPh sb="10" eb="11">
      <t>カズ</t>
    </rPh>
    <phoneticPr fontId="4"/>
  </si>
  <si>
    <t>男</t>
    <rPh sb="0" eb="1">
      <t>オ</t>
    </rPh>
    <phoneticPr fontId="4"/>
  </si>
  <si>
    <t>女</t>
    <rPh sb="0" eb="1">
      <t>ニョ</t>
    </rPh>
    <phoneticPr fontId="4"/>
  </si>
  <si>
    <t>人</t>
    <rPh sb="0" eb="1">
      <t>ヒト</t>
    </rPh>
    <phoneticPr fontId="4"/>
  </si>
  <si>
    <t>前橋市</t>
    <rPh sb="0" eb="3">
      <t>マエバシシ</t>
    </rPh>
    <phoneticPr fontId="4"/>
  </si>
  <si>
    <t>高崎市</t>
    <rPh sb="0" eb="3">
      <t>タカサキシ</t>
    </rPh>
    <phoneticPr fontId="4"/>
  </si>
  <si>
    <t>桐生市</t>
    <rPh sb="0" eb="3">
      <t>キリュウシ</t>
    </rPh>
    <phoneticPr fontId="4"/>
  </si>
  <si>
    <t>伊勢崎市</t>
    <rPh sb="0" eb="3">
      <t>イセザキ</t>
    </rPh>
    <rPh sb="3" eb="4">
      <t>シ</t>
    </rPh>
    <phoneticPr fontId="4"/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</si>
  <si>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</si>
  <si>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</si>
  <si>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  <rPh sb="0" eb="3">
      <t>タテバヤシシ</t>
    </rPh>
    <phoneticPr fontId="4"/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</si>
  <si>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</si>
  <si>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</si>
  <si>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3">
      <t>トミオカシ</t>
    </rPh>
    <phoneticPr fontId="4"/>
  </si>
  <si>
    <t>安中市</t>
    <rPh sb="0" eb="3">
      <t>アンナカシ</t>
    </rPh>
    <phoneticPr fontId="4"/>
  </si>
  <si>
    <t>みどり市</t>
    <rPh sb="3" eb="4">
      <t>シ</t>
    </rPh>
    <phoneticPr fontId="3"/>
  </si>
  <si>
    <t>　北群馬郡</t>
    <rPh sb="1" eb="5">
      <t>キタグンマグン</t>
    </rPh>
    <phoneticPr fontId="4"/>
  </si>
  <si>
    <t>榛東村</t>
    <rPh sb="0" eb="1">
      <t>シン</t>
    </rPh>
    <rPh sb="1" eb="2">
      <t>ヒガシ</t>
    </rPh>
    <rPh sb="2" eb="3">
      <t>ムラ</t>
    </rPh>
    <phoneticPr fontId="4"/>
  </si>
  <si>
    <t>吉岡町</t>
    <rPh sb="0" eb="2">
      <t>ヨシオカ</t>
    </rPh>
    <rPh sb="2" eb="3">
      <t>マチ</t>
    </rPh>
    <phoneticPr fontId="4"/>
  </si>
  <si>
    <t>　多野郡</t>
    <rPh sb="1" eb="4">
      <t>タノグン</t>
    </rPh>
    <phoneticPr fontId="4"/>
  </si>
  <si>
    <t>上野村</t>
    <rPh sb="0" eb="3">
      <t>ウエノムラ</t>
    </rPh>
    <phoneticPr fontId="4"/>
  </si>
  <si>
    <t>神流町</t>
    <rPh sb="0" eb="1">
      <t>カミ</t>
    </rPh>
    <rPh sb="1" eb="2">
      <t>ナガ</t>
    </rPh>
    <rPh sb="2" eb="3">
      <t>マチ</t>
    </rPh>
    <phoneticPr fontId="4"/>
  </si>
  <si>
    <t>　甘楽郡</t>
    <rPh sb="1" eb="3">
      <t>カンラ</t>
    </rPh>
    <rPh sb="3" eb="4">
      <t>グン</t>
    </rPh>
    <phoneticPr fontId="4"/>
  </si>
  <si>
    <t>下仁田町</t>
    <rPh sb="0" eb="4">
      <t>シモニタマチ</t>
    </rPh>
    <phoneticPr fontId="4"/>
  </si>
  <si>
    <t>南牧村</t>
    <rPh sb="0" eb="3">
      <t>ミナミマキムラ</t>
    </rPh>
    <phoneticPr fontId="4"/>
  </si>
  <si>
    <t>甘楽町</t>
    <rPh sb="0" eb="3">
      <t>カンラマチ</t>
    </rPh>
    <phoneticPr fontId="4"/>
  </si>
  <si>
    <t>　吾妻郡</t>
    <rPh sb="1" eb="4">
      <t>アガツマグン</t>
    </rPh>
    <phoneticPr fontId="4"/>
  </si>
  <si>
    <t>中之条町</t>
    <rPh sb="0" eb="4">
      <t>ナカノジョウマチ</t>
    </rPh>
    <phoneticPr fontId="4"/>
  </si>
  <si>
    <t>長野原町</t>
    <rPh sb="0" eb="4">
      <t>ナガノハラマチ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</si>
  <si>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</si>
  <si>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</si>
  <si>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3">
      <t>タカヤマムラ</t>
    </rPh>
    <phoneticPr fontId="4"/>
  </si>
  <si>
    <t>東吾妻町</t>
    <rPh sb="0" eb="1">
      <t>アズマ</t>
    </rPh>
    <rPh sb="1" eb="3">
      <t>アガツマ</t>
    </rPh>
    <rPh sb="3" eb="4">
      <t>マチ</t>
    </rPh>
    <phoneticPr fontId="4"/>
  </si>
  <si>
    <t>　利根郡</t>
    <rPh sb="1" eb="4">
      <t>トネグン</t>
    </rPh>
    <phoneticPr fontId="4"/>
  </si>
  <si>
    <t>片品村</t>
    <rPh sb="0" eb="3">
      <t>カタシナムラ</t>
    </rPh>
    <phoneticPr fontId="4"/>
  </si>
  <si>
    <t>川場村</t>
    <rPh sb="0" eb="3">
      <t>カワバムラ</t>
    </rPh>
    <phoneticPr fontId="4"/>
  </si>
  <si>
    <t>昭和村</t>
    <rPh sb="0" eb="3">
      <t>ショウワムラ</t>
    </rPh>
    <phoneticPr fontId="4"/>
  </si>
  <si>
    <t>みなかみ町</t>
    <rPh sb="4" eb="5">
      <t>マチ</t>
    </rPh>
    <phoneticPr fontId="4"/>
  </si>
  <si>
    <t>　佐波郡</t>
    <rPh sb="1" eb="4">
      <t>サワグン</t>
    </rPh>
    <phoneticPr fontId="4"/>
  </si>
  <si>
    <t>玉村町</t>
    <rPh sb="0" eb="3">
      <t>タマムラマチ</t>
    </rPh>
    <phoneticPr fontId="4"/>
  </si>
  <si>
    <t>板倉町</t>
    <rPh sb="0" eb="3">
      <t>イタクラマチ</t>
    </rPh>
    <phoneticPr fontId="4"/>
  </si>
  <si>
    <t>明和村</t>
    <rPh sb="0" eb="2">
      <t>メイワ</t>
    </rPh>
    <rPh sb="2" eb="3">
      <t>ムラ</t>
    </rPh>
    <phoneticPr fontId="4"/>
  </si>
  <si>
    <t>千代田町</t>
    <rPh sb="0" eb="4">
      <t>チヨダマチ</t>
    </rPh>
    <phoneticPr fontId="4"/>
  </si>
  <si>
    <t>大泉町</t>
    <rPh sb="0" eb="3">
      <t>オオイズミマチ</t>
    </rPh>
    <phoneticPr fontId="4"/>
  </si>
  <si>
    <t>邑楽町</t>
    <rPh sb="0" eb="3">
      <t>オウラマチ</t>
    </rPh>
    <phoneticPr fontId="4"/>
  </si>
  <si>
    <t>資料：群馬県選挙管理委員会</t>
    <rPh sb="0" eb="2">
      <t>シリョウ</t>
    </rPh>
    <rPh sb="3" eb="6">
      <t>グンマケン</t>
    </rPh>
    <rPh sb="6" eb="8">
      <t>センキョ</t>
    </rPh>
    <rPh sb="8" eb="10">
      <t>カンリ</t>
    </rPh>
    <rPh sb="10" eb="13">
      <t>イインカイ</t>
    </rPh>
    <phoneticPr fontId="3"/>
  </si>
  <si>
    <t>　邑楽郡</t>
  </si>
  <si>
    <t>総数</t>
    <rPh sb="0" eb="1">
      <t>フサ</t>
    </rPh>
    <rPh sb="1" eb="2">
      <t>カズ</t>
    </rPh>
    <phoneticPr fontId="1"/>
  </si>
  <si>
    <t>令和元年</t>
    <rPh sb="0" eb="2">
      <t>レイワ</t>
    </rPh>
    <rPh sb="2" eb="3">
      <t>モト</t>
    </rPh>
    <rPh sb="3" eb="4">
      <t>トシ</t>
    </rPh>
    <phoneticPr fontId="3"/>
  </si>
  <si>
    <t>令和 2年</t>
    <rPh sb="0" eb="2">
      <t>レイワ</t>
    </rPh>
    <rPh sb="4" eb="5">
      <t>トシ</t>
    </rPh>
    <phoneticPr fontId="3"/>
  </si>
  <si>
    <t>区域</t>
    <phoneticPr fontId="6"/>
  </si>
  <si>
    <t>高橋場町</t>
  </si>
  <si>
    <t>桜町、東原新町</t>
  </si>
  <si>
    <t>上原町</t>
  </si>
  <si>
    <t>材木町、西原新町、上之町</t>
  </si>
  <si>
    <t>榛名町、清水町、薄根町</t>
  </si>
  <si>
    <t>戸鹿野町、新町、栄町</t>
  </si>
  <si>
    <t>沼須町、上沼須町</t>
  </si>
  <si>
    <t>下久屋町（１地区・２地区）、上久屋町</t>
  </si>
  <si>
    <t>下久屋町（３地区・４地区・５地区）、久屋原町</t>
  </si>
  <si>
    <t>横塚町</t>
  </si>
  <si>
    <t>中発知町、発知新田町、下発知町</t>
  </si>
  <si>
    <t>佐山町</t>
  </si>
  <si>
    <t>上発知町</t>
  </si>
  <si>
    <t>岡谷町</t>
  </si>
  <si>
    <t>奈良町、秋塚町</t>
  </si>
  <si>
    <t>下沼田町、善桂寺町、町田町</t>
  </si>
  <si>
    <t>宇楚井町、原町、堀廻町、大釜町</t>
  </si>
  <si>
    <t>石墨町、戸神町</t>
  </si>
  <si>
    <t>白岩町、硯田町</t>
  </si>
  <si>
    <t>恩田町、井土上町</t>
  </si>
  <si>
    <t>上川田町</t>
  </si>
  <si>
    <t>下川田町、篠尾町、今井町</t>
    <rPh sb="5" eb="7">
      <t>ササオ</t>
    </rPh>
    <rPh sb="7" eb="8">
      <t>マチ</t>
    </rPh>
    <rPh sb="9" eb="11">
      <t>イマイ</t>
    </rPh>
    <phoneticPr fontId="1"/>
  </si>
  <si>
    <t>屋形原町</t>
  </si>
  <si>
    <t>岩本町</t>
  </si>
  <si>
    <t>利根町のうち千鳥、平川</t>
  </si>
  <si>
    <t>利根町のうち老神、穴原（島古井）、大原、園原</t>
    <rPh sb="17" eb="19">
      <t>オオハラ</t>
    </rPh>
    <rPh sb="20" eb="22">
      <t>ソノハラ</t>
    </rPh>
    <phoneticPr fontId="1"/>
  </si>
  <si>
    <t>利根町根利</t>
  </si>
  <si>
    <t>利根町のうち輪組、多那、石戸新田、二本松、砂川(八軒家)</t>
    <rPh sb="24" eb="25">
      <t>ハチ</t>
    </rPh>
    <rPh sb="25" eb="26">
      <t>ケン</t>
    </rPh>
    <rPh sb="26" eb="27">
      <t>ヤ</t>
    </rPh>
    <phoneticPr fontId="1"/>
  </si>
  <si>
    <t>白沢町のうち高平（塩水の一部を除く。）、生枝、平出（堰巾・前大反・後大反）、上古語父（道祖神の一部）</t>
    <phoneticPr fontId="6"/>
  </si>
  <si>
    <t>白沢町のうち岩室、尾合、平出（堰巾・前大反・後大反・狐塚・高岩を除く。）</t>
    <phoneticPr fontId="6"/>
  </si>
  <si>
    <t>白沢町のうち上古語父（道祖神の一部を除く。）、下古語父、高平（塩水の一部）、平出（狐塚・高岩）</t>
    <phoneticPr fontId="6"/>
  </si>
  <si>
    <t>利根町のうち追貝、大楊、高戸谷</t>
    <phoneticPr fontId="6"/>
  </si>
  <si>
    <t>利根町のうち穴原(島古井を除く。)、柿平、小松、日向南郷、日影南郷、青木、砂川(八軒家を除く。)</t>
    <rPh sb="40" eb="41">
      <t>ハチ</t>
    </rPh>
    <rPh sb="41" eb="42">
      <t>ケン</t>
    </rPh>
    <rPh sb="42" eb="43">
      <t>ヤ</t>
    </rPh>
    <phoneticPr fontId="1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</si>
  <si>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1"/>
  </si>
  <si>
    <t>投票者数</t>
    <rPh sb="0" eb="1">
      <t>トウ</t>
    </rPh>
    <rPh sb="1" eb="2">
      <t>ヒョウ</t>
    </rPh>
    <rPh sb="2" eb="3">
      <t>シャ</t>
    </rPh>
    <rPh sb="3" eb="4">
      <t>スウ</t>
    </rPh>
    <phoneticPr fontId="1"/>
  </si>
  <si>
    <t>投票率(％)</t>
    <rPh sb="0" eb="1">
      <t>トウ</t>
    </rPh>
    <rPh sb="1" eb="2">
      <t>ヒョウ</t>
    </rPh>
    <rPh sb="2" eb="3">
      <t>リツ</t>
    </rPh>
    <phoneticPr fontId="1"/>
  </si>
  <si>
    <t>10. 4.19</t>
    <phoneticPr fontId="6"/>
  </si>
  <si>
    <t>11. 4.25</t>
    <phoneticPr fontId="6"/>
  </si>
  <si>
    <t>15. 4.27</t>
    <phoneticPr fontId="6"/>
  </si>
  <si>
    <t>19. 4.22</t>
    <phoneticPr fontId="6"/>
  </si>
  <si>
    <t>8.10.20</t>
    <phoneticPr fontId="6"/>
  </si>
  <si>
    <t>平成 5. 7.18</t>
    <rPh sb="0" eb="2">
      <t>ヘイセイ</t>
    </rPh>
    <phoneticPr fontId="1"/>
  </si>
  <si>
    <t>12. 6.25</t>
    <phoneticPr fontId="6"/>
  </si>
  <si>
    <t>15.11. 9</t>
    <phoneticPr fontId="6"/>
  </si>
  <si>
    <t>17. 9.11</t>
    <phoneticPr fontId="6"/>
  </si>
  <si>
    <t>21. 8.30</t>
    <phoneticPr fontId="6"/>
  </si>
  <si>
    <t>24.12.16</t>
    <phoneticPr fontId="6"/>
  </si>
  <si>
    <t>26.12.14</t>
    <phoneticPr fontId="6"/>
  </si>
  <si>
    <t>平成 7. 7.23</t>
    <phoneticPr fontId="6"/>
  </si>
  <si>
    <t>10. 7.12</t>
    <phoneticPr fontId="6"/>
  </si>
  <si>
    <t>13. 7.29</t>
    <phoneticPr fontId="6"/>
  </si>
  <si>
    <t>16. 7.11</t>
    <phoneticPr fontId="6"/>
  </si>
  <si>
    <t>19. 7.29</t>
    <phoneticPr fontId="6"/>
  </si>
  <si>
    <t>7. 7.23</t>
    <phoneticPr fontId="6"/>
  </si>
  <si>
    <t>11. 7. 4</t>
    <phoneticPr fontId="6"/>
  </si>
  <si>
    <t>15. 7. 6</t>
    <phoneticPr fontId="6"/>
  </si>
  <si>
    <t>19. 7.22</t>
    <phoneticPr fontId="6"/>
  </si>
  <si>
    <t>23. 7. 3</t>
    <phoneticPr fontId="6"/>
  </si>
  <si>
    <t>27. 7. 5</t>
    <phoneticPr fontId="6"/>
  </si>
  <si>
    <t>11. 4.11</t>
    <phoneticPr fontId="6"/>
  </si>
  <si>
    <t>14. 5.26</t>
    <phoneticPr fontId="6"/>
  </si>
  <si>
    <t>15. 4.13</t>
    <phoneticPr fontId="6"/>
  </si>
  <si>
    <t>19. 4. 8</t>
    <phoneticPr fontId="6"/>
  </si>
  <si>
    <t>23. 4.10</t>
    <phoneticPr fontId="6"/>
  </si>
  <si>
    <t>27. 4.12</t>
    <phoneticPr fontId="6"/>
  </si>
  <si>
    <t>31. 4. 7</t>
    <phoneticPr fontId="6"/>
  </si>
  <si>
    <t>平成 7. 4. 9</t>
    <phoneticPr fontId="6"/>
  </si>
  <si>
    <t>H27.4.12選挙
県議選</t>
    <rPh sb="11" eb="14">
      <t>ケンギセン</t>
    </rPh>
    <phoneticPr fontId="3"/>
  </si>
  <si>
    <t>H23.7.3選挙
知事選</t>
    <rPh sb="7" eb="9">
      <t>センキョ</t>
    </rPh>
    <rPh sb="10" eb="12">
      <t>チジ</t>
    </rPh>
    <rPh sb="12" eb="13">
      <t>セン</t>
    </rPh>
    <phoneticPr fontId="3"/>
  </si>
  <si>
    <t>H24.12.16選挙
衆院選</t>
    <rPh sb="12" eb="14">
      <t>シュウイン</t>
    </rPh>
    <phoneticPr fontId="3"/>
  </si>
  <si>
    <t>H25.7.21選挙
参院選</t>
    <rPh sb="11" eb="13">
      <t>サンイン</t>
    </rPh>
    <rPh sb="13" eb="14">
      <t>セン</t>
    </rPh>
    <phoneticPr fontId="3"/>
  </si>
  <si>
    <t>H26.4.27選挙
市長選</t>
    <rPh sb="11" eb="13">
      <t>シチョウ</t>
    </rPh>
    <rPh sb="13" eb="14">
      <t>セン</t>
    </rPh>
    <phoneticPr fontId="3"/>
  </si>
  <si>
    <t>H26.4.27選挙
市議補選</t>
    <rPh sb="11" eb="13">
      <t>シギ</t>
    </rPh>
    <rPh sb="13" eb="14">
      <t>ホ</t>
    </rPh>
    <rPh sb="14" eb="15">
      <t>セン</t>
    </rPh>
    <phoneticPr fontId="3"/>
  </si>
  <si>
    <t>H26.12.14選挙
衆院選</t>
    <rPh sb="12" eb="13">
      <t>シュウ</t>
    </rPh>
    <rPh sb="13" eb="14">
      <t>イン</t>
    </rPh>
    <rPh sb="14" eb="15">
      <t>セン</t>
    </rPh>
    <phoneticPr fontId="3"/>
  </si>
  <si>
    <t>市町村</t>
    <rPh sb="0" eb="1">
      <t>シ</t>
    </rPh>
    <rPh sb="1" eb="2">
      <t>マチ</t>
    </rPh>
    <rPh sb="2" eb="3">
      <t>ムラ</t>
    </rPh>
    <phoneticPr fontId="4"/>
  </si>
  <si>
    <t>総数</t>
    <rPh sb="0" eb="1">
      <t>フサ</t>
    </rPh>
    <rPh sb="1" eb="2">
      <t>カズ</t>
    </rPh>
    <phoneticPr fontId="4"/>
  </si>
  <si>
    <t>市部計</t>
    <rPh sb="0" eb="1">
      <t>シ</t>
    </rPh>
    <rPh sb="1" eb="2">
      <t>ブ</t>
    </rPh>
    <rPh sb="2" eb="3">
      <t>ケイ</t>
    </rPh>
    <phoneticPr fontId="4"/>
  </si>
  <si>
    <t>郡部計</t>
    <rPh sb="0" eb="1">
      <t>グン</t>
    </rPh>
    <rPh sb="1" eb="2">
      <t>ブ</t>
    </rPh>
    <rPh sb="2" eb="3">
      <t>ケイ</t>
    </rPh>
    <phoneticPr fontId="3"/>
  </si>
  <si>
    <t>H27.4.26選挙
市議選</t>
    <rPh sb="11" eb="14">
      <t>シギセン</t>
    </rPh>
    <rPh sb="13" eb="14">
      <t>セン</t>
    </rPh>
    <phoneticPr fontId="3"/>
  </si>
  <si>
    <t>H27.7.5選挙
知事選</t>
    <rPh sb="10" eb="12">
      <t>チジ</t>
    </rPh>
    <rPh sb="12" eb="13">
      <t>セン</t>
    </rPh>
    <phoneticPr fontId="3"/>
  </si>
  <si>
    <t>H28.7.10選挙
参院選</t>
    <rPh sb="11" eb="13">
      <t>サンイン</t>
    </rPh>
    <rPh sb="13" eb="14">
      <t>セン</t>
    </rPh>
    <phoneticPr fontId="3"/>
  </si>
  <si>
    <t>H29.10.22選挙
衆院選</t>
    <rPh sb="12" eb="15">
      <t>シュウインセン</t>
    </rPh>
    <rPh sb="14" eb="15">
      <t>セン</t>
    </rPh>
    <phoneticPr fontId="3"/>
  </si>
  <si>
    <t>H31.4.21選挙
市議選</t>
    <rPh sb="8" eb="10">
      <t>センキョ</t>
    </rPh>
    <rPh sb="11" eb="14">
      <t>シギセン</t>
    </rPh>
    <phoneticPr fontId="3"/>
  </si>
  <si>
    <t>R1.7.21選挙
知事選</t>
    <rPh sb="7" eb="9">
      <t>センキョ</t>
    </rPh>
    <rPh sb="10" eb="13">
      <t>チジセン</t>
    </rPh>
    <phoneticPr fontId="3"/>
  </si>
  <si>
    <t>R1.7.21選挙
参院選</t>
    <rPh sb="7" eb="9">
      <t>センキョ</t>
    </rPh>
    <rPh sb="10" eb="13">
      <t>サンインセン</t>
    </rPh>
    <phoneticPr fontId="3"/>
  </si>
  <si>
    <t>※得票数のあん分による小数点は切り捨てとした。</t>
    <rPh sb="1" eb="4">
      <t>トクヒョウスウ</t>
    </rPh>
    <rPh sb="7" eb="8">
      <t>ブン</t>
    </rPh>
    <rPh sb="11" eb="14">
      <t>ショウスウテン</t>
    </rPh>
    <rPh sb="15" eb="16">
      <t>キ</t>
    </rPh>
    <rPh sb="17" eb="18">
      <t>ス</t>
    </rPh>
    <phoneticPr fontId="3"/>
  </si>
  <si>
    <t>立憲民主党</t>
    <phoneticPr fontId="6"/>
  </si>
  <si>
    <t>NHKから国民を守る党</t>
    <phoneticPr fontId="6"/>
  </si>
  <si>
    <t>１．市議会議員の状況</t>
    <rPh sb="2" eb="3">
      <t>シ</t>
    </rPh>
    <rPh sb="3" eb="5">
      <t>ギカイ</t>
    </rPh>
    <rPh sb="5" eb="7">
      <t>ギイン</t>
    </rPh>
    <rPh sb="8" eb="10">
      <t>ジョウキョウ</t>
    </rPh>
    <phoneticPr fontId="1"/>
  </si>
  <si>
    <t>２．各種会議の開催回数</t>
    <rPh sb="2" eb="4">
      <t>カクシュ</t>
    </rPh>
    <rPh sb="4" eb="6">
      <t>カイギ</t>
    </rPh>
    <rPh sb="7" eb="9">
      <t>カイサイ</t>
    </rPh>
    <rPh sb="9" eb="10">
      <t>カイ</t>
    </rPh>
    <rPh sb="10" eb="11">
      <t>スウ</t>
    </rPh>
    <phoneticPr fontId="1"/>
  </si>
  <si>
    <t>３．議会の付議及び請願・陳情件数</t>
    <rPh sb="2" eb="4">
      <t>ギカイ</t>
    </rPh>
    <rPh sb="5" eb="7">
      <t>フギ</t>
    </rPh>
    <rPh sb="7" eb="8">
      <t>オヨ</t>
    </rPh>
    <rPh sb="9" eb="11">
      <t>セイガン</t>
    </rPh>
    <rPh sb="12" eb="14">
      <t>チンジョウ</t>
    </rPh>
    <rPh sb="14" eb="16">
      <t>ケンスウ</t>
    </rPh>
    <phoneticPr fontId="1"/>
  </si>
  <si>
    <t>４．歴代正副議長</t>
    <rPh sb="2" eb="4">
      <t>レキダイ</t>
    </rPh>
    <rPh sb="4" eb="6">
      <t>セイフク</t>
    </rPh>
    <rPh sb="6" eb="8">
      <t>ギチョウ</t>
    </rPh>
    <phoneticPr fontId="1"/>
  </si>
  <si>
    <t>５．選挙人名簿登録者数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phoneticPr fontId="1"/>
  </si>
  <si>
    <t>６．投票区別の選挙人名簿登録者数</t>
    <rPh sb="2" eb="4">
      <t>トウヒョウ</t>
    </rPh>
    <rPh sb="4" eb="5">
      <t>ク</t>
    </rPh>
    <rPh sb="5" eb="6">
      <t>ベツ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phoneticPr fontId="1"/>
  </si>
  <si>
    <t>７．沼田市長選挙の状況</t>
    <rPh sb="2" eb="4">
      <t>ヌマタ</t>
    </rPh>
    <rPh sb="4" eb="6">
      <t>シチョウ</t>
    </rPh>
    <rPh sb="6" eb="8">
      <t>センキョ</t>
    </rPh>
    <rPh sb="9" eb="11">
      <t>ジョウキョウ</t>
    </rPh>
    <phoneticPr fontId="1"/>
  </si>
  <si>
    <t>８．沼田市議会議員選挙の状況</t>
    <rPh sb="2" eb="4">
      <t>ヌマタ</t>
    </rPh>
    <rPh sb="4" eb="5">
      <t>シ</t>
    </rPh>
    <rPh sb="5" eb="7">
      <t>ギカイ</t>
    </rPh>
    <rPh sb="7" eb="9">
      <t>ギイン</t>
    </rPh>
    <rPh sb="9" eb="11">
      <t>センキョ</t>
    </rPh>
    <rPh sb="12" eb="14">
      <t>ジョウキョウ</t>
    </rPh>
    <phoneticPr fontId="1"/>
  </si>
  <si>
    <t>９．衆議院議員選挙の状況</t>
    <rPh sb="2" eb="5">
      <t>シュウギイン</t>
    </rPh>
    <rPh sb="5" eb="7">
      <t>ギイン</t>
    </rPh>
    <rPh sb="7" eb="9">
      <t>センキョ</t>
    </rPh>
    <rPh sb="10" eb="12">
      <t>ジョウキョウ</t>
    </rPh>
    <phoneticPr fontId="1"/>
  </si>
  <si>
    <t>(１月～１２月)</t>
    <rPh sb="2" eb="3">
      <t>ガツ</t>
    </rPh>
    <rPh sb="6" eb="7">
      <t>ガツ</t>
    </rPh>
    <phoneticPr fontId="3"/>
  </si>
  <si>
    <t>平成30年</t>
  </si>
  <si>
    <t>令和 4年</t>
    <rPh sb="0" eb="2">
      <t>レイワ</t>
    </rPh>
    <rPh sb="4" eb="5">
      <t>ネン</t>
    </rPh>
    <phoneticPr fontId="3"/>
  </si>
  <si>
    <t>平成29年</t>
  </si>
  <si>
    <t>令和 3年</t>
    <rPh sb="0" eb="2">
      <t>レイワ</t>
    </rPh>
    <rPh sb="4" eb="5">
      <t>トシ</t>
    </rPh>
    <phoneticPr fontId="1"/>
  </si>
  <si>
    <t>平成26年</t>
  </si>
  <si>
    <t>平成27年</t>
  </si>
  <si>
    <t>平成28年</t>
  </si>
  <si>
    <t>令和 3年</t>
    <rPh sb="0" eb="2">
      <t>レイワ</t>
    </rPh>
    <rPh sb="4" eb="5">
      <t>トシ</t>
    </rPh>
    <phoneticPr fontId="3"/>
  </si>
  <si>
    <t>久保　健二</t>
    <rPh sb="0" eb="2">
      <t>クボ</t>
    </rPh>
    <rPh sb="3" eb="5">
      <t>ケンジ</t>
    </rPh>
    <phoneticPr fontId="6"/>
  </si>
  <si>
    <t>戸部　博</t>
    <rPh sb="0" eb="2">
      <t>トベ</t>
    </rPh>
    <rPh sb="3" eb="4">
      <t>ヒロシ</t>
    </rPh>
    <phoneticPr fontId="6"/>
  </si>
  <si>
    <t>令和 3.10.31</t>
    <rPh sb="0" eb="2">
      <t>レイワ</t>
    </rPh>
    <phoneticPr fontId="1"/>
  </si>
  <si>
    <t>日</t>
    <rPh sb="0" eb="1">
      <t>ニチ</t>
    </rPh>
    <phoneticPr fontId="6"/>
  </si>
  <si>
    <t>R3.10.31選挙
衆院選</t>
    <rPh sb="11" eb="14">
      <t>シュウインセン</t>
    </rPh>
    <rPh sb="13" eb="14">
      <t>セン</t>
    </rPh>
    <phoneticPr fontId="3"/>
  </si>
  <si>
    <t>日本維新の会</t>
    <rPh sb="0" eb="2">
      <t>ニッポン</t>
    </rPh>
    <rPh sb="2" eb="4">
      <t>イシン</t>
    </rPh>
    <rPh sb="5" eb="6">
      <t>カイ</t>
    </rPh>
    <phoneticPr fontId="6"/>
  </si>
  <si>
    <t>令和 5年</t>
    <rPh sb="0" eb="2">
      <t>レイワ</t>
    </rPh>
    <rPh sb="4" eb="5">
      <t>ネン</t>
    </rPh>
    <phoneticPr fontId="3"/>
  </si>
  <si>
    <t>令和 4年</t>
    <rPh sb="0" eb="2">
      <t>レイワ</t>
    </rPh>
    <rPh sb="4" eb="5">
      <t>トシ</t>
    </rPh>
    <phoneticPr fontId="1"/>
  </si>
  <si>
    <t>令和 4年</t>
    <rPh sb="0" eb="2">
      <t>レイワ</t>
    </rPh>
    <rPh sb="4" eb="5">
      <t>トシ</t>
    </rPh>
    <phoneticPr fontId="3"/>
  </si>
  <si>
    <t>-</t>
    <phoneticPr fontId="6"/>
  </si>
  <si>
    <t>令和 6年</t>
    <rPh sb="0" eb="2">
      <t>レイワ</t>
    </rPh>
    <rPh sb="4" eb="5">
      <t>ネン</t>
    </rPh>
    <phoneticPr fontId="3"/>
  </si>
  <si>
    <t>令和 5年</t>
    <rPh sb="0" eb="2">
      <t>レイワ</t>
    </rPh>
    <rPh sb="4" eb="5">
      <t>トシ</t>
    </rPh>
    <phoneticPr fontId="1"/>
  </si>
  <si>
    <t>令和 5年</t>
    <rPh sb="0" eb="2">
      <t>レイワ</t>
    </rPh>
    <rPh sb="4" eb="5">
      <t>トシ</t>
    </rPh>
    <phoneticPr fontId="3"/>
  </si>
  <si>
    <t>東倉内町、西倉内町、柳町、下之町</t>
    <rPh sb="5" eb="6">
      <t>ニシ</t>
    </rPh>
    <rPh sb="6" eb="7">
      <t>クラ</t>
    </rPh>
    <rPh sb="7" eb="8">
      <t>ウチ</t>
    </rPh>
    <rPh sb="8" eb="9">
      <t>マチ</t>
    </rPh>
    <rPh sb="13" eb="16">
      <t>シモノチョウ</t>
    </rPh>
    <phoneticPr fontId="1"/>
  </si>
  <si>
    <t>馬喰町、中町、坊新田町、鍛冶町</t>
    <rPh sb="12" eb="14">
      <t>カジ</t>
    </rPh>
    <rPh sb="14" eb="15">
      <t>マチ</t>
    </rPh>
    <phoneticPr fontId="1"/>
  </si>
  <si>
    <t>（令和５年９月１日現在）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</si>
  <si>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 4. 4.24</t>
    <rPh sb="0" eb="2">
      <t>レイワ</t>
    </rPh>
    <phoneticPr fontId="1"/>
  </si>
  <si>
    <t>令和 4. 7.10</t>
    <rPh sb="0" eb="2">
      <t>レイワ</t>
    </rPh>
    <phoneticPr fontId="3"/>
  </si>
  <si>
    <t>NHK党</t>
    <rPh sb="3" eb="4">
      <t>トウ</t>
    </rPh>
    <phoneticPr fontId="6"/>
  </si>
  <si>
    <t>参政党</t>
    <rPh sb="0" eb="3">
      <t>サンセイトウ</t>
    </rPh>
    <phoneticPr fontId="6"/>
  </si>
  <si>
    <t>R4.4.24選挙
市長選</t>
    <rPh sb="10" eb="12">
      <t>シチョウ</t>
    </rPh>
    <rPh sb="12" eb="13">
      <t>セン</t>
    </rPh>
    <phoneticPr fontId="3"/>
  </si>
  <si>
    <t>R4.7.10選挙
参院選</t>
    <rPh sb="10" eb="13">
      <t>サンインセン</t>
    </rPh>
    <phoneticPr fontId="3"/>
  </si>
  <si>
    <t>（令和５年９月１日現在）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</si>
  <si>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令和 5. 4.23</t>
    <rPh sb="0" eb="2">
      <t>レイワ</t>
    </rPh>
    <phoneticPr fontId="1"/>
  </si>
  <si>
    <t>令和 5. 7.23</t>
    <rPh sb="0" eb="2">
      <t>レイワ</t>
    </rPh>
    <phoneticPr fontId="1"/>
  </si>
  <si>
    <t>R5.4.23選挙
市議選</t>
    <rPh sb="10" eb="13">
      <t>シギセン</t>
    </rPh>
    <phoneticPr fontId="3"/>
  </si>
  <si>
    <t>R5.7.23選挙
知事選</t>
    <rPh sb="7" eb="9">
      <t>センキョ</t>
    </rPh>
    <rPh sb="10" eb="13">
      <t>チジセン</t>
    </rPh>
    <phoneticPr fontId="3"/>
  </si>
  <si>
    <t>令和 5. 4. 9</t>
    <rPh sb="0" eb="2">
      <t>レイワ</t>
    </rPh>
    <phoneticPr fontId="1"/>
  </si>
  <si>
    <t>中村　浩二</t>
    <rPh sb="0" eb="2">
      <t>ナカムラ</t>
    </rPh>
    <rPh sb="3" eb="5">
      <t>コウジ</t>
    </rPh>
    <phoneticPr fontId="6"/>
  </si>
  <si>
    <t>　　　5年 5月 9日～</t>
    <phoneticPr fontId="6"/>
  </si>
  <si>
    <t>井上　弘</t>
    <rPh sb="0" eb="2">
      <t>イノウエ</t>
    </rPh>
    <rPh sb="3" eb="4">
      <t>ヒロシ</t>
    </rPh>
    <phoneticPr fontId="6"/>
  </si>
  <si>
    <t>　　　5年 5月 9日～</t>
  </si>
  <si>
    <t>　　　3年 5月11日～     5年 4月29日</t>
    <rPh sb="18" eb="19">
      <t>ネン</t>
    </rPh>
    <rPh sb="21" eb="22">
      <t>ガツ</t>
    </rPh>
    <rPh sb="24" eb="25">
      <t>ニチ</t>
    </rPh>
    <phoneticPr fontId="6"/>
  </si>
  <si>
    <t>　　　3年 5月11日～　　 5年 4月29日</t>
    <rPh sb="16" eb="17">
      <t>ネン</t>
    </rPh>
    <rPh sb="19" eb="20">
      <t>ガツ</t>
    </rPh>
    <rPh sb="22" eb="23">
      <t>ニチ</t>
    </rPh>
    <phoneticPr fontId="6"/>
  </si>
  <si>
    <t>立憲民主党</t>
    <rPh sb="0" eb="5">
      <t>リッケンミンシュトウ</t>
    </rPh>
    <phoneticPr fontId="6"/>
  </si>
  <si>
    <t>参政党</t>
    <rPh sb="0" eb="1">
      <t>サン</t>
    </rPh>
    <rPh sb="1" eb="3">
      <t>セイトウ</t>
    </rPh>
    <phoneticPr fontId="6"/>
  </si>
  <si>
    <t xml:space="preserve"> 令和元年 5月14日～令和 3年 5月11日　 </t>
    <rPh sb="1" eb="3">
      <t>レイワ</t>
    </rPh>
    <rPh sb="3" eb="4">
      <t>モト</t>
    </rPh>
    <rPh sb="4" eb="5">
      <t>ネン</t>
    </rPh>
    <rPh sb="7" eb="8">
      <t>ガツ</t>
    </rPh>
    <rPh sb="10" eb="11">
      <t>ニチ</t>
    </rPh>
    <rPh sb="12" eb="14">
      <t>レイワ</t>
    </rPh>
    <phoneticPr fontId="3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</si>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</sst>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38" fontId="0" fillId="0" borderId="2" xfId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40" fontId="9" fillId="0" borderId="0" xfId="1" applyNumberFormat="1" applyFont="1" applyFill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40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/>
    </xf>
    <xf numFmtId="40" fontId="9" fillId="0" borderId="2" xfId="1" applyNumberFormat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176" fontId="9" fillId="0" borderId="0" xfId="1" applyNumberFormat="1" applyFont="1" applyFill="1" applyAlignment="1">
      <alignment horizontal="right" vertical="center"/>
    </xf>
    <xf numFmtId="0" fontId="9" fillId="0" borderId="7" xfId="0" applyFont="1" applyFill="1" applyBorder="1">
      <alignment vertical="center"/>
    </xf>
    <xf numFmtId="176" fontId="9" fillId="0" borderId="2" xfId="1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9" fillId="0" borderId="0" xfId="2" applyNumberFormat="1" applyFont="1" applyFill="1" applyAlignment="1">
      <alignment horizontal="right" vertical="center"/>
    </xf>
    <xf numFmtId="177" fontId="9" fillId="0" borderId="0" xfId="2" applyNumberFormat="1" applyFont="1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9" fillId="0" borderId="2" xfId="0" applyFont="1" applyFill="1" applyBorder="1">
      <alignment vertical="center"/>
    </xf>
    <xf numFmtId="176" fontId="0" fillId="0" borderId="2" xfId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zoomScaleNormal="100" zoomScaleSheetLayoutView="100" workbookViewId="0">
      <pane xSplit="1" topLeftCell="B1" activePane="topRight" state="frozen"/>
      <selection activeCell="B5" sqref="B5"/>
      <selection pane="topRight"/>
    </sheetView>
  </sheetViews>
  <sheetFormatPr defaultRowHeight="13.5" x14ac:dyDescent="0.15"/>
  <cols>
    <col min="1" max="1" width="10.125" style="1" customWidth="1"/>
    <col min="2" max="3" width="9" style="1"/>
    <col min="4" max="8" width="10.375" style="1" customWidth="1"/>
    <col min="9" max="16384" width="9" style="1"/>
  </cols>
  <sheetData>
    <row r="1" spans="1:21" x14ac:dyDescent="0.15">
      <c r="A1" s="1" t="s">
        <v>389</v>
      </c>
    </row>
    <row r="2" spans="1:21" x14ac:dyDescent="0.15">
      <c r="T2" s="2" t="s">
        <v>0</v>
      </c>
    </row>
    <row r="3" spans="1:21" x14ac:dyDescent="0.15">
      <c r="A3" s="70" t="s">
        <v>26</v>
      </c>
      <c r="B3" s="72" t="s">
        <v>1</v>
      </c>
      <c r="C3" s="72" t="s">
        <v>2</v>
      </c>
      <c r="D3" s="68" t="s">
        <v>3</v>
      </c>
      <c r="E3" s="69"/>
      <c r="F3" s="69"/>
      <c r="G3" s="69"/>
      <c r="H3" s="74"/>
      <c r="I3" s="68" t="s">
        <v>4</v>
      </c>
      <c r="J3" s="69"/>
      <c r="K3" s="69"/>
      <c r="L3" s="69"/>
      <c r="M3" s="69"/>
      <c r="N3" s="74"/>
      <c r="O3" s="68" t="s">
        <v>5</v>
      </c>
      <c r="P3" s="69"/>
      <c r="Q3" s="69"/>
      <c r="R3" s="69"/>
      <c r="S3" s="69"/>
      <c r="T3" s="69"/>
      <c r="U3" s="69"/>
    </row>
    <row r="4" spans="1:21" ht="14.25" thickBot="1" x14ac:dyDescent="0.2">
      <c r="A4" s="71"/>
      <c r="B4" s="73"/>
      <c r="C4" s="73"/>
      <c r="D4" s="56" t="s">
        <v>6</v>
      </c>
      <c r="E4" s="56" t="s">
        <v>442</v>
      </c>
      <c r="F4" s="56" t="s">
        <v>7</v>
      </c>
      <c r="G4" s="67" t="s">
        <v>441</v>
      </c>
      <c r="H4" s="56" t="s">
        <v>8</v>
      </c>
      <c r="I4" s="56" t="s">
        <v>20</v>
      </c>
      <c r="J4" s="56" t="s">
        <v>21</v>
      </c>
      <c r="K4" s="56" t="s">
        <v>22</v>
      </c>
      <c r="L4" s="56" t="s">
        <v>23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15</v>
      </c>
      <c r="T4" s="56" t="s">
        <v>16</v>
      </c>
      <c r="U4" s="57" t="s">
        <v>17</v>
      </c>
    </row>
    <row r="5" spans="1:21" ht="14.25" thickTop="1" x14ac:dyDescent="0.15">
      <c r="A5" s="60" t="s">
        <v>24</v>
      </c>
      <c r="B5" s="3">
        <v>20</v>
      </c>
      <c r="C5" s="3">
        <v>20</v>
      </c>
      <c r="D5" s="3">
        <v>2</v>
      </c>
      <c r="E5" s="3" t="s">
        <v>18</v>
      </c>
      <c r="F5" s="3">
        <v>1</v>
      </c>
      <c r="G5" s="3" t="s">
        <v>444</v>
      </c>
      <c r="H5" s="3">
        <v>17</v>
      </c>
      <c r="I5" s="3" t="s">
        <v>18</v>
      </c>
      <c r="J5" s="3" t="s">
        <v>18</v>
      </c>
      <c r="K5" s="3">
        <v>3</v>
      </c>
      <c r="L5" s="3">
        <v>7</v>
      </c>
      <c r="M5" s="3">
        <v>10</v>
      </c>
      <c r="N5" s="4">
        <v>58</v>
      </c>
      <c r="O5" s="3">
        <v>3</v>
      </c>
      <c r="P5" s="3">
        <v>7</v>
      </c>
      <c r="Q5" s="3">
        <v>3</v>
      </c>
      <c r="R5" s="3">
        <v>0</v>
      </c>
      <c r="S5" s="3">
        <v>4</v>
      </c>
      <c r="T5" s="3">
        <v>0</v>
      </c>
      <c r="U5" s="3">
        <v>3</v>
      </c>
    </row>
    <row r="6" spans="1:21" x14ac:dyDescent="0.15">
      <c r="A6" s="60" t="s">
        <v>25</v>
      </c>
      <c r="B6" s="3">
        <v>20</v>
      </c>
      <c r="C6" s="3">
        <v>20</v>
      </c>
      <c r="D6" s="3">
        <v>2</v>
      </c>
      <c r="E6" s="3" t="s">
        <v>18</v>
      </c>
      <c r="F6" s="3">
        <v>1</v>
      </c>
      <c r="G6" s="3">
        <v>1</v>
      </c>
      <c r="H6" s="3">
        <v>16</v>
      </c>
      <c r="I6" s="3" t="s">
        <v>18</v>
      </c>
      <c r="J6" s="3" t="s">
        <v>18</v>
      </c>
      <c r="K6" s="3">
        <v>3</v>
      </c>
      <c r="L6" s="3">
        <v>6</v>
      </c>
      <c r="M6" s="3">
        <v>11</v>
      </c>
      <c r="N6" s="4">
        <v>59.7</v>
      </c>
      <c r="O6" s="3">
        <v>3</v>
      </c>
      <c r="P6" s="3">
        <v>7</v>
      </c>
      <c r="Q6" s="3">
        <v>3</v>
      </c>
      <c r="R6" s="3">
        <v>0</v>
      </c>
      <c r="S6" s="3">
        <v>4</v>
      </c>
      <c r="T6" s="3">
        <v>0</v>
      </c>
      <c r="U6" s="3">
        <v>3</v>
      </c>
    </row>
    <row r="7" spans="1:21" s="9" customFormat="1" x14ac:dyDescent="0.15">
      <c r="A7" s="60" t="s">
        <v>400</v>
      </c>
      <c r="B7" s="5">
        <v>20</v>
      </c>
      <c r="C7" s="5">
        <v>20</v>
      </c>
      <c r="D7" s="5">
        <v>2</v>
      </c>
      <c r="E7" s="5" t="s">
        <v>18</v>
      </c>
      <c r="F7" s="5">
        <v>1</v>
      </c>
      <c r="G7" s="5">
        <v>1</v>
      </c>
      <c r="H7" s="5">
        <v>16</v>
      </c>
      <c r="I7" s="5" t="s">
        <v>18</v>
      </c>
      <c r="J7" s="5" t="s">
        <v>18</v>
      </c>
      <c r="K7" s="5">
        <v>3</v>
      </c>
      <c r="L7" s="5">
        <v>6</v>
      </c>
      <c r="M7" s="5">
        <v>11</v>
      </c>
      <c r="N7" s="17">
        <v>60.7</v>
      </c>
      <c r="O7" s="5">
        <v>3</v>
      </c>
      <c r="P7" s="5">
        <v>7</v>
      </c>
      <c r="Q7" s="5">
        <v>3</v>
      </c>
      <c r="R7" s="5">
        <v>0</v>
      </c>
      <c r="S7" s="5">
        <v>4</v>
      </c>
      <c r="T7" s="5">
        <v>0</v>
      </c>
      <c r="U7" s="5">
        <v>3</v>
      </c>
    </row>
    <row r="8" spans="1:21" s="9" customFormat="1" x14ac:dyDescent="0.15">
      <c r="A8" s="60" t="s">
        <v>413</v>
      </c>
      <c r="B8" s="5">
        <v>20</v>
      </c>
      <c r="C8" s="5">
        <v>20</v>
      </c>
      <c r="D8" s="5">
        <v>2</v>
      </c>
      <c r="E8" s="5" t="s">
        <v>18</v>
      </c>
      <c r="F8" s="5">
        <v>1</v>
      </c>
      <c r="G8" s="5">
        <v>1</v>
      </c>
      <c r="H8" s="5">
        <v>16</v>
      </c>
      <c r="I8" s="5" t="s">
        <v>416</v>
      </c>
      <c r="J8" s="5" t="s">
        <v>416</v>
      </c>
      <c r="K8" s="5">
        <v>3</v>
      </c>
      <c r="L8" s="5">
        <v>5</v>
      </c>
      <c r="M8" s="5">
        <v>12</v>
      </c>
      <c r="N8" s="17">
        <v>61.6</v>
      </c>
      <c r="O8" s="5">
        <v>5</v>
      </c>
      <c r="P8" s="5">
        <v>6</v>
      </c>
      <c r="Q8" s="5">
        <v>3</v>
      </c>
      <c r="R8" s="5">
        <v>0</v>
      </c>
      <c r="S8" s="5">
        <v>3</v>
      </c>
      <c r="T8" s="5">
        <v>0</v>
      </c>
      <c r="U8" s="5">
        <v>3</v>
      </c>
    </row>
    <row r="9" spans="1:21" x14ac:dyDescent="0.15">
      <c r="A9" s="61" t="s">
        <v>417</v>
      </c>
      <c r="B9" s="55">
        <v>18</v>
      </c>
      <c r="C9" s="55">
        <v>18</v>
      </c>
      <c r="D9" s="55">
        <v>1</v>
      </c>
      <c r="E9" s="55">
        <v>1</v>
      </c>
      <c r="F9" s="55">
        <v>1</v>
      </c>
      <c r="G9" s="55">
        <v>1</v>
      </c>
      <c r="H9" s="55">
        <v>14</v>
      </c>
      <c r="I9" s="55">
        <v>1</v>
      </c>
      <c r="J9" s="55">
        <v>1</v>
      </c>
      <c r="K9" s="55">
        <v>4</v>
      </c>
      <c r="L9" s="55">
        <v>5</v>
      </c>
      <c r="M9" s="55">
        <v>7</v>
      </c>
      <c r="N9" s="65">
        <v>56</v>
      </c>
      <c r="O9" s="55">
        <v>6</v>
      </c>
      <c r="P9" s="55">
        <v>2</v>
      </c>
      <c r="Q9" s="55">
        <v>6</v>
      </c>
      <c r="R9" s="55">
        <v>1</v>
      </c>
      <c r="S9" s="55">
        <v>0</v>
      </c>
      <c r="T9" s="55">
        <v>2</v>
      </c>
      <c r="U9" s="55">
        <v>1</v>
      </c>
    </row>
    <row r="10" spans="1:21" x14ac:dyDescent="0.15">
      <c r="T10" s="2" t="s">
        <v>19</v>
      </c>
    </row>
    <row r="13" spans="1:21" x14ac:dyDescent="0.15">
      <c r="A13" s="1" t="s">
        <v>390</v>
      </c>
    </row>
    <row r="14" spans="1:21" x14ac:dyDescent="0.15">
      <c r="H14" s="2" t="s">
        <v>398</v>
      </c>
    </row>
    <row r="15" spans="1:21" ht="13.5" customHeight="1" x14ac:dyDescent="0.15">
      <c r="A15" s="70" t="s">
        <v>26</v>
      </c>
      <c r="B15" s="68" t="s">
        <v>27</v>
      </c>
      <c r="C15" s="74"/>
      <c r="D15" s="77" t="s">
        <v>47</v>
      </c>
      <c r="E15" s="77" t="s">
        <v>41</v>
      </c>
      <c r="F15" s="68" t="s">
        <v>42</v>
      </c>
      <c r="G15" s="69"/>
      <c r="H15" s="69"/>
    </row>
    <row r="16" spans="1:21" ht="14.25" thickBot="1" x14ac:dyDescent="0.2">
      <c r="A16" s="71"/>
      <c r="B16" s="58" t="s">
        <v>43</v>
      </c>
      <c r="C16" s="56" t="s">
        <v>44</v>
      </c>
      <c r="D16" s="78"/>
      <c r="E16" s="78"/>
      <c r="F16" s="56" t="s">
        <v>28</v>
      </c>
      <c r="G16" s="67" t="s">
        <v>29</v>
      </c>
      <c r="H16" s="57" t="s">
        <v>30</v>
      </c>
    </row>
    <row r="17" spans="1:13" ht="14.25" thickTop="1" x14ac:dyDescent="0.15">
      <c r="A17" s="60" t="s">
        <v>45</v>
      </c>
      <c r="B17" s="3">
        <v>4</v>
      </c>
      <c r="C17" s="3">
        <v>2</v>
      </c>
      <c r="D17" s="3">
        <v>0</v>
      </c>
      <c r="E17" s="3">
        <v>12</v>
      </c>
      <c r="F17" s="3">
        <v>6</v>
      </c>
      <c r="G17" s="3">
        <v>2</v>
      </c>
      <c r="H17" s="3">
        <v>3</v>
      </c>
    </row>
    <row r="18" spans="1:13" x14ac:dyDescent="0.15">
      <c r="A18" s="60" t="s">
        <v>46</v>
      </c>
      <c r="B18" s="3">
        <v>4</v>
      </c>
      <c r="C18" s="3">
        <v>1</v>
      </c>
      <c r="D18" s="3">
        <v>1</v>
      </c>
      <c r="E18" s="3">
        <v>15</v>
      </c>
      <c r="F18" s="3">
        <v>4</v>
      </c>
      <c r="G18" s="3">
        <v>2</v>
      </c>
      <c r="H18" s="3">
        <v>4</v>
      </c>
    </row>
    <row r="19" spans="1:13" s="9" customFormat="1" x14ac:dyDescent="0.15">
      <c r="A19" s="60" t="s">
        <v>402</v>
      </c>
      <c r="B19" s="5">
        <v>4</v>
      </c>
      <c r="C19" s="5">
        <v>3</v>
      </c>
      <c r="D19" s="5">
        <v>1</v>
      </c>
      <c r="E19" s="5">
        <v>11</v>
      </c>
      <c r="F19" s="5">
        <v>10</v>
      </c>
      <c r="G19" s="5">
        <v>9</v>
      </c>
      <c r="H19" s="5">
        <v>9</v>
      </c>
    </row>
    <row r="20" spans="1:13" s="9" customFormat="1" x14ac:dyDescent="0.15">
      <c r="A20" s="60" t="s">
        <v>414</v>
      </c>
      <c r="B20" s="5">
        <v>4</v>
      </c>
      <c r="C20" s="5">
        <v>1</v>
      </c>
      <c r="D20" s="5">
        <v>2</v>
      </c>
      <c r="E20" s="5">
        <v>11</v>
      </c>
      <c r="F20" s="5">
        <v>11</v>
      </c>
      <c r="G20" s="5">
        <v>11</v>
      </c>
      <c r="H20" s="5">
        <v>11</v>
      </c>
    </row>
    <row r="21" spans="1:13" x14ac:dyDescent="0.15">
      <c r="A21" s="61" t="s">
        <v>418</v>
      </c>
      <c r="B21" s="55">
        <v>4</v>
      </c>
      <c r="C21" s="55">
        <v>1</v>
      </c>
      <c r="D21" s="55">
        <v>2</v>
      </c>
      <c r="E21" s="55">
        <v>10</v>
      </c>
      <c r="F21" s="55">
        <v>12</v>
      </c>
      <c r="G21" s="55">
        <v>12</v>
      </c>
      <c r="H21" s="55">
        <v>11</v>
      </c>
    </row>
    <row r="22" spans="1:13" x14ac:dyDescent="0.15">
      <c r="H22" s="2" t="s">
        <v>19</v>
      </c>
    </row>
    <row r="25" spans="1:13" x14ac:dyDescent="0.15">
      <c r="A25" s="1" t="s">
        <v>391</v>
      </c>
    </row>
    <row r="27" spans="1:13" x14ac:dyDescent="0.15">
      <c r="A27" s="70" t="s">
        <v>26</v>
      </c>
      <c r="B27" s="72" t="s">
        <v>31</v>
      </c>
      <c r="C27" s="68" t="s">
        <v>48</v>
      </c>
      <c r="D27" s="69"/>
      <c r="E27" s="69"/>
      <c r="F27" s="69"/>
      <c r="G27" s="74"/>
      <c r="H27" s="68" t="s">
        <v>49</v>
      </c>
      <c r="I27" s="69"/>
      <c r="J27" s="69"/>
      <c r="K27" s="74"/>
      <c r="L27" s="72" t="s">
        <v>32</v>
      </c>
      <c r="M27" s="75" t="s">
        <v>33</v>
      </c>
    </row>
    <row r="28" spans="1:13" ht="14.25" thickBot="1" x14ac:dyDescent="0.2">
      <c r="A28" s="71"/>
      <c r="B28" s="73"/>
      <c r="C28" s="56" t="s">
        <v>34</v>
      </c>
      <c r="D28" s="56" t="s">
        <v>35</v>
      </c>
      <c r="E28" s="56" t="s">
        <v>36</v>
      </c>
      <c r="F28" s="56" t="s">
        <v>37</v>
      </c>
      <c r="G28" s="67" t="s">
        <v>38</v>
      </c>
      <c r="H28" s="56" t="s">
        <v>34</v>
      </c>
      <c r="I28" s="56" t="s">
        <v>39</v>
      </c>
      <c r="J28" s="56" t="s">
        <v>40</v>
      </c>
      <c r="K28" s="56" t="s">
        <v>38</v>
      </c>
      <c r="L28" s="73"/>
      <c r="M28" s="76"/>
    </row>
    <row r="29" spans="1:13" ht="14.25" thickTop="1" x14ac:dyDescent="0.15">
      <c r="A29" s="60" t="s">
        <v>403</v>
      </c>
      <c r="B29" s="3">
        <v>160</v>
      </c>
      <c r="C29" s="3">
        <v>24</v>
      </c>
      <c r="D29" s="3">
        <v>42</v>
      </c>
      <c r="E29" s="3">
        <v>2</v>
      </c>
      <c r="F29" s="3">
        <v>9</v>
      </c>
      <c r="G29" s="3">
        <v>22</v>
      </c>
      <c r="H29" s="3">
        <v>2</v>
      </c>
      <c r="I29" s="3">
        <v>10</v>
      </c>
      <c r="J29" s="3" t="s">
        <v>18</v>
      </c>
      <c r="K29" s="3">
        <v>20</v>
      </c>
      <c r="L29" s="3">
        <v>9</v>
      </c>
      <c r="M29" s="3">
        <v>20</v>
      </c>
    </row>
    <row r="30" spans="1:13" x14ac:dyDescent="0.15">
      <c r="A30" s="60" t="s">
        <v>404</v>
      </c>
      <c r="B30" s="3">
        <v>154</v>
      </c>
      <c r="C30" s="3">
        <v>32</v>
      </c>
      <c r="D30" s="3">
        <v>36</v>
      </c>
      <c r="E30" s="3">
        <v>2</v>
      </c>
      <c r="F30" s="3">
        <v>10</v>
      </c>
      <c r="G30" s="3">
        <v>23</v>
      </c>
      <c r="H30" s="3">
        <v>3</v>
      </c>
      <c r="I30" s="3">
        <v>1</v>
      </c>
      <c r="J30" s="3" t="s">
        <v>18</v>
      </c>
      <c r="K30" s="3">
        <v>28</v>
      </c>
      <c r="L30" s="3">
        <v>2</v>
      </c>
      <c r="M30" s="3">
        <v>17</v>
      </c>
    </row>
    <row r="31" spans="1:13" x14ac:dyDescent="0.15">
      <c r="A31" s="60" t="s">
        <v>405</v>
      </c>
      <c r="B31" s="3">
        <v>160</v>
      </c>
      <c r="C31" s="3">
        <v>41</v>
      </c>
      <c r="D31" s="3">
        <v>39</v>
      </c>
      <c r="E31" s="3">
        <v>2</v>
      </c>
      <c r="F31" s="3">
        <v>9</v>
      </c>
      <c r="G31" s="3">
        <v>19</v>
      </c>
      <c r="H31" s="3">
        <v>1</v>
      </c>
      <c r="I31" s="3">
        <v>4</v>
      </c>
      <c r="J31" s="3" t="s">
        <v>18</v>
      </c>
      <c r="K31" s="3">
        <v>14</v>
      </c>
      <c r="L31" s="3">
        <v>8</v>
      </c>
      <c r="M31" s="3">
        <v>23</v>
      </c>
    </row>
    <row r="32" spans="1:13" x14ac:dyDescent="0.15">
      <c r="A32" s="60" t="s">
        <v>401</v>
      </c>
      <c r="B32" s="3">
        <v>135</v>
      </c>
      <c r="C32" s="3">
        <v>28</v>
      </c>
      <c r="D32" s="3">
        <v>35</v>
      </c>
      <c r="E32" s="3">
        <v>2</v>
      </c>
      <c r="F32" s="3">
        <v>10</v>
      </c>
      <c r="G32" s="3">
        <v>15</v>
      </c>
      <c r="H32" s="3" t="s">
        <v>18</v>
      </c>
      <c r="I32" s="3">
        <v>1</v>
      </c>
      <c r="J32" s="3" t="s">
        <v>18</v>
      </c>
      <c r="K32" s="3">
        <v>27</v>
      </c>
      <c r="L32" s="3">
        <v>6</v>
      </c>
      <c r="M32" s="3">
        <v>11</v>
      </c>
    </row>
    <row r="33" spans="1:13" x14ac:dyDescent="0.15">
      <c r="A33" s="60" t="s">
        <v>399</v>
      </c>
      <c r="B33" s="3">
        <v>156</v>
      </c>
      <c r="C33" s="3">
        <v>35</v>
      </c>
      <c r="D33" s="3">
        <v>36</v>
      </c>
      <c r="E33" s="3">
        <v>2</v>
      </c>
      <c r="F33" s="3">
        <v>15</v>
      </c>
      <c r="G33" s="3">
        <v>34</v>
      </c>
      <c r="H33" s="3">
        <v>1</v>
      </c>
      <c r="I33" s="3">
        <v>3</v>
      </c>
      <c r="J33" s="3" t="s">
        <v>18</v>
      </c>
      <c r="K33" s="3">
        <v>17</v>
      </c>
      <c r="L33" s="3">
        <v>7</v>
      </c>
      <c r="M33" s="3">
        <v>6</v>
      </c>
    </row>
    <row r="34" spans="1:13" x14ac:dyDescent="0.15">
      <c r="A34" s="60" t="s">
        <v>45</v>
      </c>
      <c r="B34" s="3">
        <v>166</v>
      </c>
      <c r="C34" s="3">
        <v>43</v>
      </c>
      <c r="D34" s="3">
        <v>33</v>
      </c>
      <c r="E34" s="3">
        <v>2</v>
      </c>
      <c r="F34" s="3">
        <v>15</v>
      </c>
      <c r="G34" s="3">
        <v>27</v>
      </c>
      <c r="H34" s="3">
        <v>1</v>
      </c>
      <c r="I34" s="3">
        <v>2</v>
      </c>
      <c r="J34" s="3">
        <v>1</v>
      </c>
      <c r="K34" s="3">
        <v>29</v>
      </c>
      <c r="L34" s="3">
        <v>2</v>
      </c>
      <c r="M34" s="3">
        <v>11</v>
      </c>
    </row>
    <row r="35" spans="1:13" x14ac:dyDescent="0.15">
      <c r="A35" s="60" t="s">
        <v>46</v>
      </c>
      <c r="B35" s="3">
        <v>174</v>
      </c>
      <c r="C35" s="3">
        <v>42</v>
      </c>
      <c r="D35" s="3">
        <v>42</v>
      </c>
      <c r="E35" s="3">
        <v>2</v>
      </c>
      <c r="F35" s="3">
        <v>14</v>
      </c>
      <c r="G35" s="3">
        <v>32</v>
      </c>
      <c r="H35" s="3">
        <v>3</v>
      </c>
      <c r="I35" s="3">
        <v>4</v>
      </c>
      <c r="J35" s="3">
        <v>1</v>
      </c>
      <c r="K35" s="3">
        <v>15</v>
      </c>
      <c r="L35" s="3">
        <v>7</v>
      </c>
      <c r="M35" s="3">
        <v>12</v>
      </c>
    </row>
    <row r="36" spans="1:13" s="9" customFormat="1" x14ac:dyDescent="0.15">
      <c r="A36" s="60" t="s">
        <v>402</v>
      </c>
      <c r="B36" s="5">
        <v>166</v>
      </c>
      <c r="C36" s="5">
        <v>42</v>
      </c>
      <c r="D36" s="5">
        <v>33</v>
      </c>
      <c r="E36" s="5">
        <v>3</v>
      </c>
      <c r="F36" s="5">
        <v>14</v>
      </c>
      <c r="G36" s="5">
        <v>20</v>
      </c>
      <c r="H36" s="5">
        <v>1</v>
      </c>
      <c r="I36" s="5">
        <v>4</v>
      </c>
      <c r="J36" s="5">
        <v>0</v>
      </c>
      <c r="K36" s="5">
        <v>30</v>
      </c>
      <c r="L36" s="5">
        <v>8</v>
      </c>
      <c r="M36" s="5">
        <v>11</v>
      </c>
    </row>
    <row r="37" spans="1:13" s="9" customFormat="1" x14ac:dyDescent="0.15">
      <c r="A37" s="60" t="s">
        <v>414</v>
      </c>
      <c r="B37" s="5">
        <v>147</v>
      </c>
      <c r="C37" s="5">
        <v>53</v>
      </c>
      <c r="D37" s="5">
        <v>37</v>
      </c>
      <c r="E37" s="5">
        <v>4</v>
      </c>
      <c r="F37" s="5">
        <v>19</v>
      </c>
      <c r="G37" s="5">
        <v>14</v>
      </c>
      <c r="H37" s="5">
        <v>2</v>
      </c>
      <c r="I37" s="5">
        <v>0</v>
      </c>
      <c r="J37" s="5">
        <v>2</v>
      </c>
      <c r="K37" s="5">
        <v>14</v>
      </c>
      <c r="L37" s="5">
        <v>2</v>
      </c>
      <c r="M37" s="5">
        <v>0</v>
      </c>
    </row>
    <row r="38" spans="1:13" x14ac:dyDescent="0.15">
      <c r="A38" s="61" t="s">
        <v>418</v>
      </c>
      <c r="B38" s="55">
        <v>143</v>
      </c>
      <c r="C38" s="55">
        <v>30</v>
      </c>
      <c r="D38" s="55">
        <v>35</v>
      </c>
      <c r="E38" s="55">
        <v>4</v>
      </c>
      <c r="F38" s="55">
        <v>15</v>
      </c>
      <c r="G38" s="55">
        <v>22</v>
      </c>
      <c r="H38" s="55" t="s">
        <v>416</v>
      </c>
      <c r="I38" s="55">
        <v>5</v>
      </c>
      <c r="J38" s="55">
        <v>1</v>
      </c>
      <c r="K38" s="55">
        <v>17</v>
      </c>
      <c r="L38" s="55">
        <v>6</v>
      </c>
      <c r="M38" s="55">
        <v>8</v>
      </c>
    </row>
    <row r="39" spans="1:13" x14ac:dyDescent="0.15">
      <c r="M39" s="2" t="s">
        <v>19</v>
      </c>
    </row>
  </sheetData>
  <mergeCells count="17">
    <mergeCell ref="L27:L28"/>
    <mergeCell ref="M27:M28"/>
    <mergeCell ref="A15:A16"/>
    <mergeCell ref="D15:D16"/>
    <mergeCell ref="E15:E16"/>
    <mergeCell ref="B15:C15"/>
    <mergeCell ref="F15:H15"/>
    <mergeCell ref="A27:A28"/>
    <mergeCell ref="B27:B28"/>
    <mergeCell ref="C27:G27"/>
    <mergeCell ref="H27:K27"/>
    <mergeCell ref="O3:U3"/>
    <mergeCell ref="A3:A4"/>
    <mergeCell ref="B3:B4"/>
    <mergeCell ref="C3:C4"/>
    <mergeCell ref="I3:N3"/>
    <mergeCell ref="D3:H3"/>
  </mergeCells>
  <phoneticPr fontId="6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workbookViewId="0">
      <selection activeCell="H34" sqref="H34"/>
    </sheetView>
  </sheetViews>
  <sheetFormatPr defaultRowHeight="13.5" x14ac:dyDescent="0.15"/>
  <cols>
    <col min="1" max="1" width="17.625" style="19" customWidth="1"/>
    <col min="2" max="2" width="37.625" style="19" customWidth="1"/>
    <col min="3" max="3" width="9" style="19"/>
    <col min="4" max="4" width="17.625" style="19" customWidth="1"/>
    <col min="5" max="5" width="37.625" style="19" customWidth="1"/>
    <col min="6" max="16384" width="9" style="19"/>
  </cols>
  <sheetData>
    <row r="1" spans="1:7" x14ac:dyDescent="0.15">
      <c r="A1" s="19" t="s">
        <v>392</v>
      </c>
    </row>
    <row r="3" spans="1:7" x14ac:dyDescent="0.15">
      <c r="A3" s="81" t="s">
        <v>94</v>
      </c>
      <c r="B3" s="82"/>
      <c r="C3" s="43"/>
      <c r="D3" s="81" t="s">
        <v>96</v>
      </c>
      <c r="E3" s="82"/>
    </row>
    <row r="4" spans="1:7" ht="14.25" thickBot="1" x14ac:dyDescent="0.2">
      <c r="A4" s="59" t="s">
        <v>95</v>
      </c>
      <c r="B4" s="38" t="s">
        <v>97</v>
      </c>
      <c r="C4" s="43"/>
      <c r="D4" s="59" t="s">
        <v>95</v>
      </c>
      <c r="E4" s="62" t="s">
        <v>97</v>
      </c>
    </row>
    <row r="5" spans="1:7" ht="14.25" thickTop="1" x14ac:dyDescent="0.15">
      <c r="A5" s="63" t="s">
        <v>98</v>
      </c>
      <c r="B5" s="43" t="s">
        <v>50</v>
      </c>
      <c r="D5" s="39" t="s">
        <v>125</v>
      </c>
      <c r="E5" s="43" t="s">
        <v>50</v>
      </c>
    </row>
    <row r="6" spans="1:7" x14ac:dyDescent="0.15">
      <c r="A6" s="39" t="s">
        <v>99</v>
      </c>
      <c r="B6" s="43" t="s">
        <v>51</v>
      </c>
      <c r="D6" s="39" t="s">
        <v>103</v>
      </c>
      <c r="E6" s="43" t="s">
        <v>51</v>
      </c>
    </row>
    <row r="7" spans="1:7" x14ac:dyDescent="0.15">
      <c r="A7" s="79" t="s">
        <v>100</v>
      </c>
      <c r="B7" s="80" t="s">
        <v>52</v>
      </c>
      <c r="D7" s="39" t="s">
        <v>103</v>
      </c>
      <c r="E7" s="43" t="s">
        <v>53</v>
      </c>
    </row>
    <row r="8" spans="1:7" x14ac:dyDescent="0.15">
      <c r="A8" s="79"/>
      <c r="B8" s="80"/>
      <c r="D8" s="39" t="s">
        <v>126</v>
      </c>
      <c r="E8" s="43" t="s">
        <v>54</v>
      </c>
    </row>
    <row r="9" spans="1:7" x14ac:dyDescent="0.15">
      <c r="A9" s="39" t="s">
        <v>98</v>
      </c>
      <c r="B9" s="43" t="s">
        <v>55</v>
      </c>
      <c r="D9" s="39" t="s">
        <v>127</v>
      </c>
      <c r="E9" s="43" t="s">
        <v>55</v>
      </c>
    </row>
    <row r="10" spans="1:7" x14ac:dyDescent="0.15">
      <c r="A10" s="39" t="s">
        <v>101</v>
      </c>
      <c r="B10" s="43" t="s">
        <v>56</v>
      </c>
      <c r="D10" s="39" t="s">
        <v>128</v>
      </c>
      <c r="E10" s="43" t="s">
        <v>57</v>
      </c>
    </row>
    <row r="11" spans="1:7" x14ac:dyDescent="0.15">
      <c r="A11" s="39" t="s">
        <v>98</v>
      </c>
      <c r="B11" s="43" t="s">
        <v>58</v>
      </c>
      <c r="D11" s="39" t="s">
        <v>129</v>
      </c>
      <c r="E11" s="43" t="s">
        <v>59</v>
      </c>
      <c r="G11" s="43"/>
    </row>
    <row r="12" spans="1:7" x14ac:dyDescent="0.15">
      <c r="A12" s="39" t="s">
        <v>102</v>
      </c>
      <c r="B12" s="43" t="s">
        <v>60</v>
      </c>
      <c r="D12" s="39" t="s">
        <v>103</v>
      </c>
      <c r="E12" s="43" t="s">
        <v>60</v>
      </c>
      <c r="G12" s="43"/>
    </row>
    <row r="13" spans="1:7" x14ac:dyDescent="0.15">
      <c r="A13" s="39" t="s">
        <v>103</v>
      </c>
      <c r="B13" s="43" t="s">
        <v>61</v>
      </c>
      <c r="D13" s="39" t="s">
        <v>130</v>
      </c>
      <c r="E13" s="43" t="s">
        <v>61</v>
      </c>
    </row>
    <row r="14" spans="1:7" x14ac:dyDescent="0.15">
      <c r="A14" s="79" t="s">
        <v>104</v>
      </c>
      <c r="B14" s="80" t="s">
        <v>62</v>
      </c>
      <c r="D14" s="39" t="s">
        <v>131</v>
      </c>
      <c r="E14" s="43" t="s">
        <v>63</v>
      </c>
    </row>
    <row r="15" spans="1:7" x14ac:dyDescent="0.15">
      <c r="A15" s="79"/>
      <c r="B15" s="80"/>
      <c r="D15" s="39" t="s">
        <v>132</v>
      </c>
      <c r="E15" s="43" t="s">
        <v>64</v>
      </c>
    </row>
    <row r="16" spans="1:7" x14ac:dyDescent="0.15">
      <c r="A16" s="39" t="s">
        <v>105</v>
      </c>
      <c r="B16" s="43" t="s">
        <v>65</v>
      </c>
      <c r="D16" s="79" t="s">
        <v>133</v>
      </c>
      <c r="E16" s="80" t="s">
        <v>66</v>
      </c>
    </row>
    <row r="17" spans="1:5" x14ac:dyDescent="0.15">
      <c r="A17" s="39" t="s">
        <v>106</v>
      </c>
      <c r="B17" s="43" t="s">
        <v>67</v>
      </c>
      <c r="D17" s="79"/>
      <c r="E17" s="80"/>
    </row>
    <row r="18" spans="1:5" x14ac:dyDescent="0.15">
      <c r="A18" s="39" t="s">
        <v>107</v>
      </c>
      <c r="B18" s="43" t="s">
        <v>68</v>
      </c>
      <c r="D18" s="39" t="s">
        <v>134</v>
      </c>
      <c r="E18" s="43" t="s">
        <v>68</v>
      </c>
    </row>
    <row r="19" spans="1:5" x14ac:dyDescent="0.15">
      <c r="A19" s="39" t="s">
        <v>108</v>
      </c>
      <c r="B19" s="43" t="s">
        <v>69</v>
      </c>
      <c r="D19" s="39" t="s">
        <v>135</v>
      </c>
      <c r="E19" s="43" t="s">
        <v>69</v>
      </c>
    </row>
    <row r="20" spans="1:5" x14ac:dyDescent="0.15">
      <c r="A20" s="39" t="s">
        <v>109</v>
      </c>
      <c r="B20" s="43" t="s">
        <v>70</v>
      </c>
      <c r="D20" s="39" t="s">
        <v>136</v>
      </c>
      <c r="E20" s="43" t="s">
        <v>70</v>
      </c>
    </row>
    <row r="21" spans="1:5" x14ac:dyDescent="0.15">
      <c r="A21" s="39" t="s">
        <v>110</v>
      </c>
      <c r="B21" s="43" t="s">
        <v>71</v>
      </c>
      <c r="D21" s="39" t="s">
        <v>137</v>
      </c>
      <c r="E21" s="43" t="s">
        <v>71</v>
      </c>
    </row>
    <row r="22" spans="1:5" x14ac:dyDescent="0.15">
      <c r="A22" s="39" t="s">
        <v>111</v>
      </c>
      <c r="B22" s="43" t="s">
        <v>72</v>
      </c>
      <c r="D22" s="39" t="s">
        <v>138</v>
      </c>
      <c r="E22" s="43" t="s">
        <v>72</v>
      </c>
    </row>
    <row r="23" spans="1:5" x14ac:dyDescent="0.15">
      <c r="A23" s="39" t="s">
        <v>112</v>
      </c>
      <c r="B23" s="43" t="s">
        <v>73</v>
      </c>
      <c r="D23" s="39" t="s">
        <v>139</v>
      </c>
      <c r="E23" s="43" t="s">
        <v>73</v>
      </c>
    </row>
    <row r="24" spans="1:5" x14ac:dyDescent="0.15">
      <c r="A24" s="39" t="s">
        <v>113</v>
      </c>
      <c r="B24" s="43" t="s">
        <v>74</v>
      </c>
      <c r="D24" s="39" t="s">
        <v>140</v>
      </c>
      <c r="E24" s="43" t="s">
        <v>74</v>
      </c>
    </row>
    <row r="25" spans="1:5" x14ac:dyDescent="0.15">
      <c r="A25" s="39" t="s">
        <v>114</v>
      </c>
      <c r="B25" s="43" t="s">
        <v>75</v>
      </c>
      <c r="D25" s="39" t="s">
        <v>116</v>
      </c>
      <c r="E25" s="43" t="s">
        <v>75</v>
      </c>
    </row>
    <row r="26" spans="1:5" x14ac:dyDescent="0.15">
      <c r="A26" s="39" t="s">
        <v>115</v>
      </c>
      <c r="B26" s="43" t="s">
        <v>76</v>
      </c>
      <c r="D26" s="79" t="s">
        <v>141</v>
      </c>
      <c r="E26" s="80" t="s">
        <v>77</v>
      </c>
    </row>
    <row r="27" spans="1:5" x14ac:dyDescent="0.15">
      <c r="A27" s="39" t="s">
        <v>116</v>
      </c>
      <c r="B27" s="43" t="s">
        <v>78</v>
      </c>
      <c r="D27" s="79"/>
      <c r="E27" s="80"/>
    </row>
    <row r="28" spans="1:5" x14ac:dyDescent="0.15">
      <c r="A28" s="39" t="s">
        <v>117</v>
      </c>
      <c r="B28" s="43" t="s">
        <v>79</v>
      </c>
      <c r="D28" s="39" t="s">
        <v>142</v>
      </c>
      <c r="E28" s="43" t="s">
        <v>79</v>
      </c>
    </row>
    <row r="29" spans="1:5" x14ac:dyDescent="0.15">
      <c r="A29" s="39" t="s">
        <v>118</v>
      </c>
      <c r="B29" s="43" t="s">
        <v>80</v>
      </c>
      <c r="D29" s="39" t="s">
        <v>143</v>
      </c>
      <c r="E29" s="43" t="s">
        <v>81</v>
      </c>
    </row>
    <row r="30" spans="1:5" x14ac:dyDescent="0.15">
      <c r="A30" s="39" t="s">
        <v>119</v>
      </c>
      <c r="B30" s="43" t="s">
        <v>82</v>
      </c>
      <c r="D30" s="39" t="s">
        <v>144</v>
      </c>
      <c r="E30" s="43" t="s">
        <v>82</v>
      </c>
    </row>
    <row r="31" spans="1:5" x14ac:dyDescent="0.15">
      <c r="A31" s="39" t="s">
        <v>120</v>
      </c>
      <c r="B31" s="43" t="s">
        <v>83</v>
      </c>
      <c r="D31" s="39" t="s">
        <v>145</v>
      </c>
      <c r="E31" s="43" t="s">
        <v>84</v>
      </c>
    </row>
    <row r="32" spans="1:5" x14ac:dyDescent="0.15">
      <c r="A32" s="39" t="s">
        <v>121</v>
      </c>
      <c r="B32" s="43" t="s">
        <v>85</v>
      </c>
      <c r="D32" s="39" t="s">
        <v>146</v>
      </c>
      <c r="E32" s="43" t="s">
        <v>86</v>
      </c>
    </row>
    <row r="33" spans="1:5" x14ac:dyDescent="0.15">
      <c r="A33" s="39" t="s">
        <v>122</v>
      </c>
      <c r="B33" s="43" t="s">
        <v>87</v>
      </c>
      <c r="D33" s="39" t="s">
        <v>147</v>
      </c>
      <c r="E33" s="43" t="s">
        <v>87</v>
      </c>
    </row>
    <row r="34" spans="1:5" x14ac:dyDescent="0.15">
      <c r="A34" s="39" t="s">
        <v>123</v>
      </c>
      <c r="B34" s="43" t="s">
        <v>88</v>
      </c>
      <c r="D34" s="39" t="s">
        <v>148</v>
      </c>
      <c r="E34" s="43" t="s">
        <v>88</v>
      </c>
    </row>
    <row r="35" spans="1:5" x14ac:dyDescent="0.15">
      <c r="A35" s="39" t="s">
        <v>123</v>
      </c>
      <c r="B35" s="43" t="s">
        <v>89</v>
      </c>
      <c r="D35" s="39" t="s">
        <v>149</v>
      </c>
      <c r="E35" s="43" t="s">
        <v>89</v>
      </c>
    </row>
    <row r="36" spans="1:5" x14ac:dyDescent="0.15">
      <c r="A36" s="39" t="s">
        <v>124</v>
      </c>
      <c r="B36" s="43" t="s">
        <v>443</v>
      </c>
      <c r="D36" s="39" t="s">
        <v>150</v>
      </c>
      <c r="E36" s="43" t="s">
        <v>443</v>
      </c>
    </row>
    <row r="37" spans="1:5" x14ac:dyDescent="0.15">
      <c r="A37" s="39" t="s">
        <v>407</v>
      </c>
      <c r="B37" s="43" t="s">
        <v>439</v>
      </c>
      <c r="D37" s="39" t="s">
        <v>408</v>
      </c>
      <c r="E37" s="43" t="s">
        <v>440</v>
      </c>
    </row>
    <row r="38" spans="1:5" x14ac:dyDescent="0.15">
      <c r="A38" s="41" t="s">
        <v>435</v>
      </c>
      <c r="B38" s="64" t="s">
        <v>436</v>
      </c>
      <c r="D38" s="41" t="s">
        <v>437</v>
      </c>
      <c r="E38" s="64" t="s">
        <v>438</v>
      </c>
    </row>
    <row r="39" spans="1:5" x14ac:dyDescent="0.15">
      <c r="E39" s="31" t="s">
        <v>19</v>
      </c>
    </row>
  </sheetData>
  <mergeCells count="10">
    <mergeCell ref="D16:D17"/>
    <mergeCell ref="E16:E17"/>
    <mergeCell ref="D26:D27"/>
    <mergeCell ref="E26:E27"/>
    <mergeCell ref="A3:B3"/>
    <mergeCell ref="D3:E3"/>
    <mergeCell ref="A7:A8"/>
    <mergeCell ref="B7:B8"/>
    <mergeCell ref="A14:A15"/>
    <mergeCell ref="B14:B15"/>
  </mergeCells>
  <phoneticPr fontId="6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"/>
  <sheetViews>
    <sheetView workbookViewId="0">
      <selection activeCell="B27" sqref="B27"/>
    </sheetView>
  </sheetViews>
  <sheetFormatPr defaultRowHeight="13.5" x14ac:dyDescent="0.15"/>
  <cols>
    <col min="1" max="1" width="10.125" style="1" customWidth="1"/>
    <col min="2" max="4" width="10.625" style="1" customWidth="1"/>
    <col min="5" max="16384" width="9" style="1"/>
  </cols>
  <sheetData>
    <row r="1" spans="1:4" x14ac:dyDescent="0.15">
      <c r="A1" s="1" t="s">
        <v>393</v>
      </c>
    </row>
    <row r="2" spans="1:4" x14ac:dyDescent="0.15">
      <c r="D2" s="2" t="s">
        <v>90</v>
      </c>
    </row>
    <row r="3" spans="1:4" ht="14.25" thickBot="1" x14ac:dyDescent="0.2">
      <c r="A3" s="51" t="s">
        <v>26</v>
      </c>
      <c r="B3" s="47" t="s">
        <v>297</v>
      </c>
      <c r="C3" s="47" t="s">
        <v>91</v>
      </c>
      <c r="D3" s="49" t="s">
        <v>92</v>
      </c>
    </row>
    <row r="4" spans="1:4" ht="14.25" thickTop="1" x14ac:dyDescent="0.15">
      <c r="A4" s="53" t="s">
        <v>403</v>
      </c>
      <c r="B4" s="3">
        <v>41892</v>
      </c>
      <c r="C4" s="3">
        <v>20161</v>
      </c>
      <c r="D4" s="3">
        <v>21731</v>
      </c>
    </row>
    <row r="5" spans="1:4" x14ac:dyDescent="0.15">
      <c r="A5" s="53" t="s">
        <v>404</v>
      </c>
      <c r="B5" s="3">
        <v>41492</v>
      </c>
      <c r="C5" s="3">
        <v>20005</v>
      </c>
      <c r="D5" s="3">
        <v>21487</v>
      </c>
    </row>
    <row r="6" spans="1:4" x14ac:dyDescent="0.15">
      <c r="A6" s="53" t="s">
        <v>405</v>
      </c>
      <c r="B6" s="3">
        <v>42175</v>
      </c>
      <c r="C6" s="3">
        <v>20402</v>
      </c>
      <c r="D6" s="3">
        <v>21773</v>
      </c>
    </row>
    <row r="7" spans="1:4" x14ac:dyDescent="0.15">
      <c r="A7" s="53" t="s">
        <v>401</v>
      </c>
      <c r="B7" s="3">
        <v>41805</v>
      </c>
      <c r="C7" s="3">
        <v>20212</v>
      </c>
      <c r="D7" s="3">
        <v>21593</v>
      </c>
    </row>
    <row r="8" spans="1:4" x14ac:dyDescent="0.15">
      <c r="A8" s="53" t="s">
        <v>399</v>
      </c>
      <c r="B8" s="3">
        <v>41182</v>
      </c>
      <c r="C8" s="3">
        <v>19894</v>
      </c>
      <c r="D8" s="3">
        <v>21288</v>
      </c>
    </row>
    <row r="9" spans="1:4" x14ac:dyDescent="0.15">
      <c r="A9" s="53" t="s">
        <v>298</v>
      </c>
      <c r="B9" s="3">
        <v>40696</v>
      </c>
      <c r="C9" s="3">
        <v>19649</v>
      </c>
      <c r="D9" s="3">
        <v>21047</v>
      </c>
    </row>
    <row r="10" spans="1:4" x14ac:dyDescent="0.15">
      <c r="A10" s="53" t="s">
        <v>299</v>
      </c>
      <c r="B10" s="3">
        <v>40141</v>
      </c>
      <c r="C10" s="3">
        <v>19363</v>
      </c>
      <c r="D10" s="3">
        <v>20778</v>
      </c>
    </row>
    <row r="11" spans="1:4" s="9" customFormat="1" x14ac:dyDescent="0.15">
      <c r="A11" s="53" t="s">
        <v>406</v>
      </c>
      <c r="B11" s="5">
        <v>39685</v>
      </c>
      <c r="C11" s="5">
        <v>19139</v>
      </c>
      <c r="D11" s="5">
        <v>20546</v>
      </c>
    </row>
    <row r="12" spans="1:4" s="9" customFormat="1" x14ac:dyDescent="0.15">
      <c r="A12" s="53" t="s">
        <v>415</v>
      </c>
      <c r="B12" s="5">
        <v>39240</v>
      </c>
      <c r="C12" s="5">
        <v>18937</v>
      </c>
      <c r="D12" s="5">
        <v>20303</v>
      </c>
    </row>
    <row r="13" spans="1:4" x14ac:dyDescent="0.15">
      <c r="A13" s="54" t="s">
        <v>419</v>
      </c>
      <c r="B13" s="55">
        <v>38516</v>
      </c>
      <c r="C13" s="55">
        <v>18614</v>
      </c>
      <c r="D13" s="55">
        <v>19902</v>
      </c>
    </row>
    <row r="14" spans="1:4" x14ac:dyDescent="0.15">
      <c r="D14" s="2" t="s">
        <v>93</v>
      </c>
    </row>
  </sheetData>
  <phoneticPr fontId="6"/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workbookViewId="0"/>
  </sheetViews>
  <sheetFormatPr defaultRowHeight="13.5" x14ac:dyDescent="0.15"/>
  <cols>
    <col min="1" max="1" width="13.625" style="1" customWidth="1"/>
    <col min="2" max="2" width="100.625" style="1" customWidth="1"/>
    <col min="3" max="16384" width="9" style="1"/>
  </cols>
  <sheetData>
    <row r="1" spans="1:5" x14ac:dyDescent="0.15">
      <c r="A1" s="1" t="s">
        <v>394</v>
      </c>
    </row>
    <row r="2" spans="1:5" x14ac:dyDescent="0.15">
      <c r="E2" s="2" t="s">
        <v>422</v>
      </c>
    </row>
    <row r="3" spans="1:5" ht="14.25" thickBot="1" x14ac:dyDescent="0.2">
      <c r="A3" s="51" t="s">
        <v>151</v>
      </c>
      <c r="B3" s="6" t="s">
        <v>300</v>
      </c>
      <c r="C3" s="6" t="s">
        <v>152</v>
      </c>
      <c r="D3" s="6" t="s">
        <v>153</v>
      </c>
      <c r="E3" s="6" t="s">
        <v>154</v>
      </c>
    </row>
    <row r="4" spans="1:5" ht="14.25" thickTop="1" x14ac:dyDescent="0.15">
      <c r="A4" s="53" t="s">
        <v>155</v>
      </c>
      <c r="B4" s="1" t="s">
        <v>420</v>
      </c>
      <c r="C4" s="3">
        <v>1088</v>
      </c>
      <c r="D4" s="3">
        <v>1225</v>
      </c>
      <c r="E4" s="3">
        <f>SUM(C4:D4)</f>
        <v>2313</v>
      </c>
    </row>
    <row r="5" spans="1:5" x14ac:dyDescent="0.15">
      <c r="A5" s="53" t="s">
        <v>156</v>
      </c>
      <c r="B5" s="1" t="s">
        <v>301</v>
      </c>
      <c r="C5" s="3">
        <v>1382</v>
      </c>
      <c r="D5" s="3">
        <v>1609</v>
      </c>
      <c r="E5" s="3">
        <f t="shared" ref="E5:E39" si="0">SUM(C5:D5)</f>
        <v>2991</v>
      </c>
    </row>
    <row r="6" spans="1:5" x14ac:dyDescent="0.15">
      <c r="A6" s="53" t="s">
        <v>157</v>
      </c>
      <c r="B6" s="1" t="s">
        <v>302</v>
      </c>
      <c r="C6" s="3">
        <v>888</v>
      </c>
      <c r="D6" s="3">
        <v>1055</v>
      </c>
      <c r="E6" s="3">
        <f t="shared" si="0"/>
        <v>1943</v>
      </c>
    </row>
    <row r="7" spans="1:5" x14ac:dyDescent="0.15">
      <c r="A7" s="53" t="s">
        <v>158</v>
      </c>
      <c r="B7" s="1" t="s">
        <v>303</v>
      </c>
      <c r="C7" s="3">
        <v>780</v>
      </c>
      <c r="D7" s="3">
        <v>855</v>
      </c>
      <c r="E7" s="3">
        <f t="shared" si="0"/>
        <v>1635</v>
      </c>
    </row>
    <row r="8" spans="1:5" x14ac:dyDescent="0.15">
      <c r="A8" s="53" t="s">
        <v>159</v>
      </c>
      <c r="B8" s="1" t="s">
        <v>304</v>
      </c>
      <c r="C8" s="3">
        <v>980</v>
      </c>
      <c r="D8" s="3">
        <v>1057</v>
      </c>
      <c r="E8" s="3">
        <f t="shared" si="0"/>
        <v>2037</v>
      </c>
    </row>
    <row r="9" spans="1:5" x14ac:dyDescent="0.15">
      <c r="A9" s="53" t="s">
        <v>160</v>
      </c>
      <c r="B9" s="1" t="s">
        <v>421</v>
      </c>
      <c r="C9" s="3">
        <v>845</v>
      </c>
      <c r="D9" s="3">
        <v>934</v>
      </c>
      <c r="E9" s="3">
        <f t="shared" si="0"/>
        <v>1779</v>
      </c>
    </row>
    <row r="10" spans="1:5" x14ac:dyDescent="0.15">
      <c r="A10" s="53" t="s">
        <v>161</v>
      </c>
      <c r="B10" s="1" t="s">
        <v>305</v>
      </c>
      <c r="C10" s="3">
        <v>1457</v>
      </c>
      <c r="D10" s="3">
        <v>1623</v>
      </c>
      <c r="E10" s="3">
        <f t="shared" si="0"/>
        <v>3080</v>
      </c>
    </row>
    <row r="11" spans="1:5" x14ac:dyDescent="0.15">
      <c r="A11" s="53" t="s">
        <v>162</v>
      </c>
      <c r="B11" s="1" t="s">
        <v>306</v>
      </c>
      <c r="C11" s="3">
        <v>1042</v>
      </c>
      <c r="D11" s="3">
        <v>1147</v>
      </c>
      <c r="E11" s="3">
        <f t="shared" si="0"/>
        <v>2189</v>
      </c>
    </row>
    <row r="12" spans="1:5" x14ac:dyDescent="0.15">
      <c r="A12" s="53" t="s">
        <v>163</v>
      </c>
      <c r="B12" s="1" t="s">
        <v>307</v>
      </c>
      <c r="C12" s="3">
        <v>469</v>
      </c>
      <c r="D12" s="3">
        <v>483</v>
      </c>
      <c r="E12" s="3">
        <f t="shared" si="0"/>
        <v>952</v>
      </c>
    </row>
    <row r="13" spans="1:5" x14ac:dyDescent="0.15">
      <c r="A13" s="53" t="s">
        <v>164</v>
      </c>
      <c r="B13" s="1" t="s">
        <v>308</v>
      </c>
      <c r="C13" s="3">
        <v>412</v>
      </c>
      <c r="D13" s="3">
        <v>454</v>
      </c>
      <c r="E13" s="3">
        <f t="shared" si="0"/>
        <v>866</v>
      </c>
    </row>
    <row r="14" spans="1:5" x14ac:dyDescent="0.15">
      <c r="A14" s="53" t="s">
        <v>165</v>
      </c>
      <c r="B14" s="1" t="s">
        <v>309</v>
      </c>
      <c r="C14" s="3">
        <v>833</v>
      </c>
      <c r="D14" s="3">
        <v>823</v>
      </c>
      <c r="E14" s="3">
        <f t="shared" si="0"/>
        <v>1656</v>
      </c>
    </row>
    <row r="15" spans="1:5" x14ac:dyDescent="0.15">
      <c r="A15" s="53" t="s">
        <v>166</v>
      </c>
      <c r="B15" s="1" t="s">
        <v>310</v>
      </c>
      <c r="C15" s="3">
        <v>749</v>
      </c>
      <c r="D15" s="3">
        <v>837</v>
      </c>
      <c r="E15" s="3">
        <f t="shared" si="0"/>
        <v>1586</v>
      </c>
    </row>
    <row r="16" spans="1:5" x14ac:dyDescent="0.15">
      <c r="A16" s="53" t="s">
        <v>167</v>
      </c>
      <c r="B16" s="1" t="s">
        <v>311</v>
      </c>
      <c r="C16" s="3">
        <v>299</v>
      </c>
      <c r="D16" s="3">
        <v>309</v>
      </c>
      <c r="E16" s="3">
        <f t="shared" si="0"/>
        <v>608</v>
      </c>
    </row>
    <row r="17" spans="1:5" x14ac:dyDescent="0.15">
      <c r="A17" s="53" t="s">
        <v>168</v>
      </c>
      <c r="B17" s="1" t="s">
        <v>312</v>
      </c>
      <c r="C17" s="3">
        <v>76</v>
      </c>
      <c r="D17" s="3">
        <v>76</v>
      </c>
      <c r="E17" s="3">
        <f t="shared" si="0"/>
        <v>152</v>
      </c>
    </row>
    <row r="18" spans="1:5" x14ac:dyDescent="0.15">
      <c r="A18" s="53" t="s">
        <v>169</v>
      </c>
      <c r="B18" s="1" t="s">
        <v>313</v>
      </c>
      <c r="C18" s="3">
        <v>205</v>
      </c>
      <c r="D18" s="3">
        <v>191</v>
      </c>
      <c r="E18" s="3">
        <f t="shared" si="0"/>
        <v>396</v>
      </c>
    </row>
    <row r="19" spans="1:5" x14ac:dyDescent="0.15">
      <c r="A19" s="53" t="s">
        <v>170</v>
      </c>
      <c r="B19" s="1" t="s">
        <v>314</v>
      </c>
      <c r="C19" s="3">
        <v>265</v>
      </c>
      <c r="D19" s="3">
        <v>289</v>
      </c>
      <c r="E19" s="3">
        <f t="shared" si="0"/>
        <v>554</v>
      </c>
    </row>
    <row r="20" spans="1:5" x14ac:dyDescent="0.15">
      <c r="A20" s="53" t="s">
        <v>171</v>
      </c>
      <c r="B20" s="1" t="s">
        <v>315</v>
      </c>
      <c r="C20" s="3">
        <v>141</v>
      </c>
      <c r="D20" s="3">
        <v>131</v>
      </c>
      <c r="E20" s="3">
        <f t="shared" si="0"/>
        <v>272</v>
      </c>
    </row>
    <row r="21" spans="1:5" x14ac:dyDescent="0.15">
      <c r="A21" s="53" t="s">
        <v>172</v>
      </c>
      <c r="B21" s="1" t="s">
        <v>316</v>
      </c>
      <c r="C21" s="3">
        <v>927</v>
      </c>
      <c r="D21" s="3">
        <v>877</v>
      </c>
      <c r="E21" s="3">
        <f t="shared" si="0"/>
        <v>1804</v>
      </c>
    </row>
    <row r="22" spans="1:5" x14ac:dyDescent="0.15">
      <c r="A22" s="53" t="s">
        <v>173</v>
      </c>
      <c r="B22" s="1" t="s">
        <v>317</v>
      </c>
      <c r="C22" s="3">
        <v>318</v>
      </c>
      <c r="D22" s="3">
        <v>330</v>
      </c>
      <c r="E22" s="3">
        <f t="shared" si="0"/>
        <v>648</v>
      </c>
    </row>
    <row r="23" spans="1:5" x14ac:dyDescent="0.15">
      <c r="A23" s="53" t="s">
        <v>174</v>
      </c>
      <c r="B23" s="1" t="s">
        <v>318</v>
      </c>
      <c r="C23" s="3">
        <v>352</v>
      </c>
      <c r="D23" s="3">
        <v>355</v>
      </c>
      <c r="E23" s="3">
        <f t="shared" si="0"/>
        <v>707</v>
      </c>
    </row>
    <row r="24" spans="1:5" x14ac:dyDescent="0.15">
      <c r="A24" s="53" t="s">
        <v>175</v>
      </c>
      <c r="B24" s="1" t="s">
        <v>319</v>
      </c>
      <c r="C24" s="3">
        <v>338</v>
      </c>
      <c r="D24" s="3">
        <v>355</v>
      </c>
      <c r="E24" s="3">
        <f t="shared" si="0"/>
        <v>693</v>
      </c>
    </row>
    <row r="25" spans="1:5" x14ac:dyDescent="0.15">
      <c r="A25" s="53" t="s">
        <v>176</v>
      </c>
      <c r="B25" s="1" t="s">
        <v>320</v>
      </c>
      <c r="C25" s="3">
        <v>610</v>
      </c>
      <c r="D25" s="3">
        <v>683</v>
      </c>
      <c r="E25" s="3">
        <f t="shared" si="0"/>
        <v>1293</v>
      </c>
    </row>
    <row r="26" spans="1:5" x14ac:dyDescent="0.15">
      <c r="A26" s="53" t="s">
        <v>177</v>
      </c>
      <c r="B26" s="1" t="s">
        <v>321</v>
      </c>
      <c r="C26" s="3">
        <v>213</v>
      </c>
      <c r="D26" s="3">
        <v>222</v>
      </c>
      <c r="E26" s="3">
        <f t="shared" si="0"/>
        <v>435</v>
      </c>
    </row>
    <row r="27" spans="1:5" x14ac:dyDescent="0.15">
      <c r="A27" s="53" t="s">
        <v>178</v>
      </c>
      <c r="B27" s="1" t="s">
        <v>322</v>
      </c>
      <c r="C27" s="3">
        <v>756</v>
      </c>
      <c r="D27" s="3">
        <v>774</v>
      </c>
      <c r="E27" s="3">
        <f t="shared" si="0"/>
        <v>1530</v>
      </c>
    </row>
    <row r="28" spans="1:5" x14ac:dyDescent="0.15">
      <c r="A28" s="53" t="s">
        <v>179</v>
      </c>
      <c r="B28" s="1" t="s">
        <v>323</v>
      </c>
      <c r="C28" s="3">
        <v>146</v>
      </c>
      <c r="D28" s="3">
        <v>140</v>
      </c>
      <c r="E28" s="3">
        <f t="shared" si="0"/>
        <v>286</v>
      </c>
    </row>
    <row r="29" spans="1:5" x14ac:dyDescent="0.15">
      <c r="A29" s="53" t="s">
        <v>180</v>
      </c>
      <c r="B29" s="1" t="s">
        <v>324</v>
      </c>
      <c r="C29" s="3">
        <v>121</v>
      </c>
      <c r="D29" s="3">
        <v>118</v>
      </c>
      <c r="E29" s="3">
        <f t="shared" si="0"/>
        <v>239</v>
      </c>
    </row>
    <row r="30" spans="1:5" x14ac:dyDescent="0.15">
      <c r="A30" s="53" t="s">
        <v>181</v>
      </c>
      <c r="B30" s="7" t="s">
        <v>329</v>
      </c>
      <c r="C30" s="3">
        <v>519</v>
      </c>
      <c r="D30" s="3">
        <v>504</v>
      </c>
      <c r="E30" s="3">
        <f t="shared" si="0"/>
        <v>1023</v>
      </c>
    </row>
    <row r="31" spans="1:5" x14ac:dyDescent="0.15">
      <c r="A31" s="53" t="s">
        <v>182</v>
      </c>
      <c r="B31" s="7" t="s">
        <v>330</v>
      </c>
      <c r="C31" s="3">
        <v>243</v>
      </c>
      <c r="D31" s="3">
        <v>234</v>
      </c>
      <c r="E31" s="3">
        <f t="shared" si="0"/>
        <v>477</v>
      </c>
    </row>
    <row r="32" spans="1:5" x14ac:dyDescent="0.15">
      <c r="A32" s="53" t="s">
        <v>183</v>
      </c>
      <c r="B32" s="7" t="s">
        <v>331</v>
      </c>
      <c r="C32" s="3">
        <v>701</v>
      </c>
      <c r="D32" s="3">
        <v>688</v>
      </c>
      <c r="E32" s="3">
        <f t="shared" si="0"/>
        <v>1389</v>
      </c>
    </row>
    <row r="33" spans="1:5" x14ac:dyDescent="0.15">
      <c r="A33" s="53" t="s">
        <v>184</v>
      </c>
      <c r="B33" s="1" t="s">
        <v>332</v>
      </c>
      <c r="C33" s="3">
        <v>348</v>
      </c>
      <c r="D33" s="3">
        <v>388</v>
      </c>
      <c r="E33" s="3">
        <f t="shared" si="0"/>
        <v>736</v>
      </c>
    </row>
    <row r="34" spans="1:5" x14ac:dyDescent="0.15">
      <c r="A34" s="53" t="s">
        <v>185</v>
      </c>
      <c r="B34" s="1" t="s">
        <v>325</v>
      </c>
      <c r="C34" s="3">
        <v>324</v>
      </c>
      <c r="D34" s="3">
        <v>320</v>
      </c>
      <c r="E34" s="3">
        <f t="shared" si="0"/>
        <v>644</v>
      </c>
    </row>
    <row r="35" spans="1:5" x14ac:dyDescent="0.15">
      <c r="A35" s="53" t="s">
        <v>186</v>
      </c>
      <c r="B35" s="1" t="s">
        <v>326</v>
      </c>
      <c r="C35" s="3">
        <v>380</v>
      </c>
      <c r="D35" s="3">
        <v>395</v>
      </c>
      <c r="E35" s="3">
        <f t="shared" si="0"/>
        <v>775</v>
      </c>
    </row>
    <row r="36" spans="1:5" x14ac:dyDescent="0.15">
      <c r="A36" s="53" t="s">
        <v>187</v>
      </c>
      <c r="B36" s="7" t="s">
        <v>333</v>
      </c>
      <c r="C36" s="3">
        <v>93</v>
      </c>
      <c r="D36" s="3">
        <v>102</v>
      </c>
      <c r="E36" s="3">
        <f t="shared" si="0"/>
        <v>195</v>
      </c>
    </row>
    <row r="37" spans="1:5" x14ac:dyDescent="0.15">
      <c r="A37" s="53" t="s">
        <v>188</v>
      </c>
      <c r="B37" s="1" t="s">
        <v>327</v>
      </c>
      <c r="C37" s="3">
        <v>46</v>
      </c>
      <c r="D37" s="3">
        <v>48</v>
      </c>
      <c r="E37" s="3">
        <f t="shared" si="0"/>
        <v>94</v>
      </c>
    </row>
    <row r="38" spans="1:5" x14ac:dyDescent="0.15">
      <c r="A38" s="53" t="s">
        <v>189</v>
      </c>
      <c r="B38" s="1" t="s">
        <v>328</v>
      </c>
      <c r="C38" s="3">
        <v>268</v>
      </c>
      <c r="D38" s="3">
        <v>271</v>
      </c>
      <c r="E38" s="3">
        <f t="shared" si="0"/>
        <v>539</v>
      </c>
    </row>
    <row r="39" spans="1:5" x14ac:dyDescent="0.15">
      <c r="A39" s="54" t="s">
        <v>154</v>
      </c>
      <c r="B39" s="8"/>
      <c r="C39" s="55">
        <f>SUM(C4:C38)</f>
        <v>18614</v>
      </c>
      <c r="D39" s="55">
        <f>SUM(D4:D38)</f>
        <v>19902</v>
      </c>
      <c r="E39" s="55">
        <f t="shared" si="0"/>
        <v>38516</v>
      </c>
    </row>
    <row r="40" spans="1:5" x14ac:dyDescent="0.15">
      <c r="E40" s="2" t="s">
        <v>93</v>
      </c>
    </row>
  </sheetData>
  <phoneticPr fontId="6"/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4"/>
  <sheetViews>
    <sheetView zoomScaleNormal="100" workbookViewId="0"/>
  </sheetViews>
  <sheetFormatPr defaultRowHeight="13.5" x14ac:dyDescent="0.15"/>
  <cols>
    <col min="1" max="1" width="13.125" style="19" customWidth="1"/>
    <col min="2" max="2" width="5.125" style="19" customWidth="1"/>
    <col min="3" max="4" width="6.625" style="19" customWidth="1"/>
    <col min="5" max="16384" width="9" style="19"/>
  </cols>
  <sheetData>
    <row r="1" spans="1:16" x14ac:dyDescent="0.15">
      <c r="A1" s="19" t="s">
        <v>395</v>
      </c>
    </row>
    <row r="3" spans="1:16" ht="13.5" customHeight="1" x14ac:dyDescent="0.15">
      <c r="A3" s="81" t="s">
        <v>190</v>
      </c>
      <c r="B3" s="83"/>
      <c r="C3" s="81" t="s">
        <v>191</v>
      </c>
      <c r="D3" s="83" t="s">
        <v>192</v>
      </c>
      <c r="E3" s="83" t="s">
        <v>193</v>
      </c>
      <c r="F3" s="83" t="s">
        <v>334</v>
      </c>
      <c r="G3" s="83"/>
      <c r="H3" s="83"/>
      <c r="I3" s="83" t="s">
        <v>335</v>
      </c>
      <c r="J3" s="83"/>
      <c r="K3" s="83"/>
      <c r="L3" s="83" t="s">
        <v>336</v>
      </c>
      <c r="M3" s="83"/>
      <c r="N3" s="83"/>
      <c r="O3" s="86" t="s">
        <v>194</v>
      </c>
      <c r="P3" s="88" t="s">
        <v>214</v>
      </c>
    </row>
    <row r="4" spans="1:16" ht="14.25" thickBot="1" x14ac:dyDescent="0.2">
      <c r="A4" s="84"/>
      <c r="B4" s="85"/>
      <c r="C4" s="84"/>
      <c r="D4" s="85"/>
      <c r="E4" s="85"/>
      <c r="F4" s="52" t="s">
        <v>31</v>
      </c>
      <c r="G4" s="52" t="s">
        <v>91</v>
      </c>
      <c r="H4" s="52" t="s">
        <v>92</v>
      </c>
      <c r="I4" s="52" t="s">
        <v>31</v>
      </c>
      <c r="J4" s="52" t="s">
        <v>91</v>
      </c>
      <c r="K4" s="52" t="s">
        <v>92</v>
      </c>
      <c r="L4" s="52" t="s">
        <v>31</v>
      </c>
      <c r="M4" s="52" t="s">
        <v>91</v>
      </c>
      <c r="N4" s="52" t="s">
        <v>92</v>
      </c>
      <c r="O4" s="87"/>
      <c r="P4" s="89"/>
    </row>
    <row r="5" spans="1:16" ht="14.25" thickTop="1" x14ac:dyDescent="0.15">
      <c r="A5" s="20" t="s">
        <v>195</v>
      </c>
      <c r="B5" s="21"/>
      <c r="C5" s="22" t="s">
        <v>196</v>
      </c>
      <c r="D5" s="23">
        <v>1</v>
      </c>
      <c r="E5" s="24">
        <v>3</v>
      </c>
      <c r="F5" s="25">
        <v>29799</v>
      </c>
      <c r="G5" s="25">
        <v>14175</v>
      </c>
      <c r="H5" s="25">
        <v>15624</v>
      </c>
      <c r="I5" s="25">
        <v>27026</v>
      </c>
      <c r="J5" s="25">
        <v>12725</v>
      </c>
      <c r="K5" s="25">
        <v>14301</v>
      </c>
      <c r="L5" s="26">
        <v>90.69</v>
      </c>
      <c r="M5" s="26">
        <v>89.77</v>
      </c>
      <c r="N5" s="26">
        <v>91.53</v>
      </c>
      <c r="O5" s="25">
        <v>26912</v>
      </c>
      <c r="P5" s="25">
        <v>114</v>
      </c>
    </row>
    <row r="6" spans="1:16" x14ac:dyDescent="0.15">
      <c r="A6" s="20" t="s">
        <v>197</v>
      </c>
      <c r="B6" s="21"/>
      <c r="C6" s="27" t="s">
        <v>196</v>
      </c>
      <c r="D6" s="28">
        <v>1</v>
      </c>
      <c r="E6" s="29">
        <v>2</v>
      </c>
      <c r="F6" s="25">
        <v>31084</v>
      </c>
      <c r="G6" s="25">
        <v>14826</v>
      </c>
      <c r="H6" s="25">
        <v>16258</v>
      </c>
      <c r="I6" s="25">
        <v>24272</v>
      </c>
      <c r="J6" s="25">
        <v>11342</v>
      </c>
      <c r="K6" s="25">
        <v>12930</v>
      </c>
      <c r="L6" s="26">
        <v>78.09</v>
      </c>
      <c r="M6" s="26">
        <v>76.5</v>
      </c>
      <c r="N6" s="26">
        <v>79.53</v>
      </c>
      <c r="O6" s="25">
        <v>23724</v>
      </c>
      <c r="P6" s="25">
        <v>548</v>
      </c>
    </row>
    <row r="7" spans="1:16" x14ac:dyDescent="0.15">
      <c r="A7" s="20" t="s">
        <v>198</v>
      </c>
      <c r="B7" s="21"/>
      <c r="C7" s="27" t="s">
        <v>196</v>
      </c>
      <c r="D7" s="28">
        <v>1</v>
      </c>
      <c r="E7" s="29">
        <v>2</v>
      </c>
      <c r="F7" s="25">
        <v>32319</v>
      </c>
      <c r="G7" s="25">
        <v>15454</v>
      </c>
      <c r="H7" s="25">
        <v>16865</v>
      </c>
      <c r="I7" s="25">
        <v>29622</v>
      </c>
      <c r="J7" s="25">
        <v>14022</v>
      </c>
      <c r="K7" s="25">
        <v>15600</v>
      </c>
      <c r="L7" s="26">
        <v>91.66</v>
      </c>
      <c r="M7" s="26">
        <v>90.73</v>
      </c>
      <c r="N7" s="26">
        <v>92.5</v>
      </c>
      <c r="O7" s="25">
        <v>29408</v>
      </c>
      <c r="P7" s="25">
        <v>213</v>
      </c>
    </row>
    <row r="8" spans="1:16" x14ac:dyDescent="0.15">
      <c r="A8" s="20" t="s">
        <v>199</v>
      </c>
      <c r="B8" s="21"/>
      <c r="C8" s="27" t="s">
        <v>196</v>
      </c>
      <c r="D8" s="28">
        <v>1</v>
      </c>
      <c r="E8" s="29">
        <v>3</v>
      </c>
      <c r="F8" s="25">
        <v>33338</v>
      </c>
      <c r="G8" s="25">
        <v>15909</v>
      </c>
      <c r="H8" s="25">
        <v>17429</v>
      </c>
      <c r="I8" s="25">
        <v>30205</v>
      </c>
      <c r="J8" s="25">
        <v>14175</v>
      </c>
      <c r="K8" s="25">
        <v>16030</v>
      </c>
      <c r="L8" s="26">
        <v>90.6</v>
      </c>
      <c r="M8" s="26">
        <v>89.1</v>
      </c>
      <c r="N8" s="26">
        <v>91.97</v>
      </c>
      <c r="O8" s="25">
        <v>29858</v>
      </c>
      <c r="P8" s="25">
        <v>345</v>
      </c>
    </row>
    <row r="9" spans="1:16" x14ac:dyDescent="0.15">
      <c r="A9" s="20" t="s">
        <v>200</v>
      </c>
      <c r="B9" s="21"/>
      <c r="C9" s="27" t="s">
        <v>196</v>
      </c>
      <c r="D9" s="28">
        <v>1</v>
      </c>
      <c r="E9" s="29">
        <v>2</v>
      </c>
      <c r="F9" s="25">
        <v>34179</v>
      </c>
      <c r="G9" s="25">
        <v>16327</v>
      </c>
      <c r="H9" s="25">
        <v>17852</v>
      </c>
      <c r="I9" s="25">
        <v>16468</v>
      </c>
      <c r="J9" s="25">
        <v>7598</v>
      </c>
      <c r="K9" s="25">
        <v>8870</v>
      </c>
      <c r="L9" s="26">
        <v>48.18</v>
      </c>
      <c r="M9" s="26">
        <v>46.54</v>
      </c>
      <c r="N9" s="26">
        <v>49.69</v>
      </c>
      <c r="O9" s="25">
        <v>16189</v>
      </c>
      <c r="P9" s="25">
        <v>279</v>
      </c>
    </row>
    <row r="10" spans="1:16" x14ac:dyDescent="0.15">
      <c r="A10" s="20" t="s">
        <v>201</v>
      </c>
      <c r="B10" s="21"/>
      <c r="C10" s="27" t="s">
        <v>196</v>
      </c>
      <c r="D10" s="28">
        <v>1</v>
      </c>
      <c r="E10" s="29">
        <v>1</v>
      </c>
      <c r="F10" s="25">
        <v>35419</v>
      </c>
      <c r="G10" s="25">
        <v>16899</v>
      </c>
      <c r="H10" s="25">
        <v>18520</v>
      </c>
      <c r="I10" s="25" t="s">
        <v>202</v>
      </c>
      <c r="J10" s="25" t="s">
        <v>18</v>
      </c>
      <c r="K10" s="25" t="s">
        <v>18</v>
      </c>
      <c r="L10" s="26" t="s">
        <v>18</v>
      </c>
      <c r="M10" s="26" t="s">
        <v>18</v>
      </c>
      <c r="N10" s="26" t="s">
        <v>18</v>
      </c>
      <c r="O10" s="25" t="s">
        <v>18</v>
      </c>
      <c r="P10" s="25" t="s">
        <v>18</v>
      </c>
    </row>
    <row r="11" spans="1:16" x14ac:dyDescent="0.15">
      <c r="A11" s="20" t="s">
        <v>203</v>
      </c>
      <c r="B11" s="21"/>
      <c r="C11" s="27" t="s">
        <v>196</v>
      </c>
      <c r="D11" s="28">
        <v>1</v>
      </c>
      <c r="E11" s="29">
        <v>2</v>
      </c>
      <c r="F11" s="25">
        <v>36239</v>
      </c>
      <c r="G11" s="25">
        <v>17322</v>
      </c>
      <c r="H11" s="25">
        <v>18917</v>
      </c>
      <c r="I11" s="25">
        <v>20859</v>
      </c>
      <c r="J11" s="25">
        <v>9738</v>
      </c>
      <c r="K11" s="25">
        <v>11121</v>
      </c>
      <c r="L11" s="26">
        <v>57.56</v>
      </c>
      <c r="M11" s="26">
        <v>56.22</v>
      </c>
      <c r="N11" s="26">
        <v>58.79</v>
      </c>
      <c r="O11" s="25">
        <v>20024</v>
      </c>
      <c r="P11" s="25">
        <v>835</v>
      </c>
    </row>
    <row r="12" spans="1:16" x14ac:dyDescent="0.15">
      <c r="A12" s="20" t="s">
        <v>204</v>
      </c>
      <c r="B12" s="21"/>
      <c r="C12" s="27" t="s">
        <v>196</v>
      </c>
      <c r="D12" s="28">
        <v>1</v>
      </c>
      <c r="E12" s="29">
        <v>1</v>
      </c>
      <c r="F12" s="25">
        <v>37057</v>
      </c>
      <c r="G12" s="25">
        <v>17746</v>
      </c>
      <c r="H12" s="25">
        <v>19311</v>
      </c>
      <c r="I12" s="25" t="s">
        <v>202</v>
      </c>
      <c r="J12" s="25" t="s">
        <v>18</v>
      </c>
      <c r="K12" s="25" t="s">
        <v>18</v>
      </c>
      <c r="L12" s="26" t="s">
        <v>18</v>
      </c>
      <c r="M12" s="26" t="s">
        <v>18</v>
      </c>
      <c r="N12" s="26" t="s">
        <v>18</v>
      </c>
      <c r="O12" s="25" t="s">
        <v>18</v>
      </c>
      <c r="P12" s="25" t="s">
        <v>18</v>
      </c>
    </row>
    <row r="13" spans="1:16" x14ac:dyDescent="0.15">
      <c r="A13" s="20" t="s">
        <v>205</v>
      </c>
      <c r="B13" s="21"/>
      <c r="C13" s="27" t="s">
        <v>196</v>
      </c>
      <c r="D13" s="28">
        <v>1</v>
      </c>
      <c r="E13" s="29">
        <v>2</v>
      </c>
      <c r="F13" s="25">
        <v>43587</v>
      </c>
      <c r="G13" s="25">
        <v>20903</v>
      </c>
      <c r="H13" s="25">
        <v>22684</v>
      </c>
      <c r="I13" s="25">
        <v>27863</v>
      </c>
      <c r="J13" s="25">
        <v>13209</v>
      </c>
      <c r="K13" s="25">
        <v>14654</v>
      </c>
      <c r="L13" s="26">
        <v>63.93</v>
      </c>
      <c r="M13" s="26">
        <v>63.19</v>
      </c>
      <c r="N13" s="26">
        <v>64.599999999999994</v>
      </c>
      <c r="O13" s="25">
        <v>27498</v>
      </c>
      <c r="P13" s="25">
        <v>365</v>
      </c>
    </row>
    <row r="14" spans="1:16" x14ac:dyDescent="0.15">
      <c r="A14" s="20" t="s">
        <v>206</v>
      </c>
      <c r="B14" s="21"/>
      <c r="C14" s="27" t="s">
        <v>207</v>
      </c>
      <c r="D14" s="28">
        <v>1</v>
      </c>
      <c r="E14" s="29">
        <v>1</v>
      </c>
      <c r="F14" s="25">
        <v>43223</v>
      </c>
      <c r="G14" s="25">
        <v>20705</v>
      </c>
      <c r="H14" s="25">
        <v>22518</v>
      </c>
      <c r="I14" s="25" t="s">
        <v>208</v>
      </c>
      <c r="J14" s="25" t="s">
        <v>18</v>
      </c>
      <c r="K14" s="25" t="s">
        <v>18</v>
      </c>
      <c r="L14" s="26" t="s">
        <v>18</v>
      </c>
      <c r="M14" s="26" t="s">
        <v>18</v>
      </c>
      <c r="N14" s="26" t="s">
        <v>18</v>
      </c>
      <c r="O14" s="25" t="s">
        <v>18</v>
      </c>
      <c r="P14" s="25" t="s">
        <v>18</v>
      </c>
    </row>
    <row r="15" spans="1:16" x14ac:dyDescent="0.15">
      <c r="A15" s="20" t="s">
        <v>209</v>
      </c>
      <c r="B15" s="21"/>
      <c r="C15" s="27" t="s">
        <v>207</v>
      </c>
      <c r="D15" s="28">
        <v>1</v>
      </c>
      <c r="E15" s="29">
        <v>3</v>
      </c>
      <c r="F15" s="25">
        <v>41509</v>
      </c>
      <c r="G15" s="25">
        <v>19938</v>
      </c>
      <c r="H15" s="25">
        <v>21571</v>
      </c>
      <c r="I15" s="25">
        <v>28375</v>
      </c>
      <c r="J15" s="25">
        <v>13475</v>
      </c>
      <c r="K15" s="25">
        <v>14900</v>
      </c>
      <c r="L15" s="26">
        <v>68.36</v>
      </c>
      <c r="M15" s="26">
        <v>67.58</v>
      </c>
      <c r="N15" s="26">
        <v>69.069999999999993</v>
      </c>
      <c r="O15" s="25">
        <v>28049</v>
      </c>
      <c r="P15" s="25">
        <v>326</v>
      </c>
    </row>
    <row r="16" spans="1:16" x14ac:dyDescent="0.15">
      <c r="A16" s="20" t="s">
        <v>210</v>
      </c>
      <c r="B16" s="21"/>
      <c r="C16" s="27" t="s">
        <v>211</v>
      </c>
      <c r="D16" s="28">
        <v>1</v>
      </c>
      <c r="E16" s="29">
        <v>1</v>
      </c>
      <c r="F16" s="29">
        <v>41495</v>
      </c>
      <c r="G16" s="29">
        <v>20079</v>
      </c>
      <c r="H16" s="29">
        <v>21416</v>
      </c>
      <c r="I16" s="29" t="s">
        <v>212</v>
      </c>
      <c r="J16" s="29" t="s">
        <v>18</v>
      </c>
      <c r="K16" s="29" t="s">
        <v>18</v>
      </c>
      <c r="L16" s="30" t="s">
        <v>18</v>
      </c>
      <c r="M16" s="30" t="s">
        <v>18</v>
      </c>
      <c r="N16" s="30" t="s">
        <v>18</v>
      </c>
      <c r="O16" s="29" t="s">
        <v>18</v>
      </c>
      <c r="P16" s="29" t="s">
        <v>18</v>
      </c>
    </row>
    <row r="17" spans="1:16" x14ac:dyDescent="0.15">
      <c r="A17" s="32" t="s">
        <v>423</v>
      </c>
      <c r="B17" s="33"/>
      <c r="C17" s="34" t="s">
        <v>410</v>
      </c>
      <c r="D17" s="37">
        <v>1</v>
      </c>
      <c r="E17" s="35">
        <v>3</v>
      </c>
      <c r="F17" s="35">
        <v>38875</v>
      </c>
      <c r="G17" s="35">
        <v>18739</v>
      </c>
      <c r="H17" s="35">
        <v>20136</v>
      </c>
      <c r="I17" s="35">
        <v>22742</v>
      </c>
      <c r="J17" s="35">
        <v>10815</v>
      </c>
      <c r="K17" s="35">
        <v>11927</v>
      </c>
      <c r="L17" s="36">
        <v>58.5</v>
      </c>
      <c r="M17" s="36">
        <v>57.713858797161002</v>
      </c>
      <c r="N17" s="36">
        <v>59.232220897894315</v>
      </c>
      <c r="O17" s="35">
        <v>22506</v>
      </c>
      <c r="P17" s="35">
        <v>236</v>
      </c>
    </row>
    <row r="18" spans="1:16" x14ac:dyDescent="0.15">
      <c r="P18" s="31" t="s">
        <v>213</v>
      </c>
    </row>
    <row r="21" spans="1:16" x14ac:dyDescent="0.15">
      <c r="A21" s="19" t="s">
        <v>396</v>
      </c>
    </row>
    <row r="22" spans="1:16" ht="13.5" customHeight="1" x14ac:dyDescent="0.15"/>
    <row r="23" spans="1:16" x14ac:dyDescent="0.15">
      <c r="A23" s="81" t="s">
        <v>190</v>
      </c>
      <c r="B23" s="83"/>
      <c r="C23" s="81" t="s">
        <v>191</v>
      </c>
      <c r="D23" s="83" t="s">
        <v>192</v>
      </c>
      <c r="E23" s="83" t="s">
        <v>193</v>
      </c>
      <c r="F23" s="83" t="s">
        <v>334</v>
      </c>
      <c r="G23" s="83"/>
      <c r="H23" s="83"/>
      <c r="I23" s="83" t="s">
        <v>335</v>
      </c>
      <c r="J23" s="83"/>
      <c r="K23" s="83"/>
      <c r="L23" s="83" t="s">
        <v>336</v>
      </c>
      <c r="M23" s="83"/>
      <c r="N23" s="83"/>
      <c r="O23" s="86" t="s">
        <v>194</v>
      </c>
      <c r="P23" s="88" t="s">
        <v>214</v>
      </c>
    </row>
    <row r="24" spans="1:16" ht="14.25" thickBot="1" x14ac:dyDescent="0.2">
      <c r="A24" s="84"/>
      <c r="B24" s="85"/>
      <c r="C24" s="84"/>
      <c r="D24" s="85"/>
      <c r="E24" s="85"/>
      <c r="F24" s="52" t="s">
        <v>31</v>
      </c>
      <c r="G24" s="52" t="s">
        <v>91</v>
      </c>
      <c r="H24" s="52" t="s">
        <v>92</v>
      </c>
      <c r="I24" s="52" t="s">
        <v>31</v>
      </c>
      <c r="J24" s="52" t="s">
        <v>91</v>
      </c>
      <c r="K24" s="52" t="s">
        <v>92</v>
      </c>
      <c r="L24" s="52" t="s">
        <v>31</v>
      </c>
      <c r="M24" s="52" t="s">
        <v>91</v>
      </c>
      <c r="N24" s="52" t="s">
        <v>92</v>
      </c>
      <c r="O24" s="87"/>
      <c r="P24" s="89"/>
    </row>
    <row r="25" spans="1:16" ht="14.25" thickTop="1" x14ac:dyDescent="0.15">
      <c r="A25" s="20" t="s">
        <v>215</v>
      </c>
      <c r="B25" s="21"/>
      <c r="C25" s="22" t="s">
        <v>196</v>
      </c>
      <c r="D25" s="25">
        <v>25</v>
      </c>
      <c r="E25" s="25">
        <v>28</v>
      </c>
      <c r="F25" s="25">
        <v>35835</v>
      </c>
      <c r="G25" s="25">
        <v>17100</v>
      </c>
      <c r="H25" s="25">
        <v>18735</v>
      </c>
      <c r="I25" s="25">
        <v>28934</v>
      </c>
      <c r="J25" s="25">
        <v>13486</v>
      </c>
      <c r="K25" s="25">
        <v>15448</v>
      </c>
      <c r="L25" s="26">
        <v>80.739999999999995</v>
      </c>
      <c r="M25" s="26">
        <v>78.87</v>
      </c>
      <c r="N25" s="26">
        <v>82.46</v>
      </c>
      <c r="O25" s="25">
        <v>28652</v>
      </c>
      <c r="P25" s="25">
        <v>282</v>
      </c>
    </row>
    <row r="26" spans="1:16" x14ac:dyDescent="0.15">
      <c r="A26" s="20" t="s">
        <v>337</v>
      </c>
      <c r="B26" s="21" t="s">
        <v>216</v>
      </c>
      <c r="C26" s="27" t="s">
        <v>196</v>
      </c>
      <c r="D26" s="25">
        <v>3</v>
      </c>
      <c r="E26" s="25">
        <v>6</v>
      </c>
      <c r="F26" s="25">
        <v>36239</v>
      </c>
      <c r="G26" s="25">
        <v>17322</v>
      </c>
      <c r="H26" s="25">
        <v>18917</v>
      </c>
      <c r="I26" s="25">
        <v>20854</v>
      </c>
      <c r="J26" s="25">
        <v>9735</v>
      </c>
      <c r="K26" s="25">
        <v>11119</v>
      </c>
      <c r="L26" s="26">
        <v>57.55</v>
      </c>
      <c r="M26" s="26">
        <v>56.2</v>
      </c>
      <c r="N26" s="26">
        <v>58.78</v>
      </c>
      <c r="O26" s="25">
        <v>19737</v>
      </c>
      <c r="P26" s="25">
        <v>1117</v>
      </c>
    </row>
    <row r="27" spans="1:16" x14ac:dyDescent="0.15">
      <c r="A27" s="20" t="s">
        <v>338</v>
      </c>
      <c r="B27" s="21"/>
      <c r="C27" s="27" t="s">
        <v>196</v>
      </c>
      <c r="D27" s="25">
        <v>24</v>
      </c>
      <c r="E27" s="25">
        <v>27</v>
      </c>
      <c r="F27" s="25">
        <v>36263</v>
      </c>
      <c r="G27" s="25">
        <v>17321</v>
      </c>
      <c r="H27" s="25">
        <v>18942</v>
      </c>
      <c r="I27" s="25">
        <v>27643</v>
      </c>
      <c r="J27" s="25">
        <v>12886</v>
      </c>
      <c r="K27" s="25">
        <v>14757</v>
      </c>
      <c r="L27" s="26">
        <v>76.23</v>
      </c>
      <c r="M27" s="26">
        <v>74.400000000000006</v>
      </c>
      <c r="N27" s="26">
        <v>77.91</v>
      </c>
      <c r="O27" s="25">
        <v>27339</v>
      </c>
      <c r="P27" s="25">
        <v>304</v>
      </c>
    </row>
    <row r="28" spans="1:16" x14ac:dyDescent="0.15">
      <c r="A28" s="20" t="s">
        <v>339</v>
      </c>
      <c r="B28" s="21"/>
      <c r="C28" s="27" t="s">
        <v>196</v>
      </c>
      <c r="D28" s="25">
        <v>22</v>
      </c>
      <c r="E28" s="25">
        <v>25</v>
      </c>
      <c r="F28" s="25">
        <v>36632</v>
      </c>
      <c r="G28" s="25">
        <v>17487</v>
      </c>
      <c r="H28" s="25">
        <v>19145</v>
      </c>
      <c r="I28" s="25">
        <v>26239</v>
      </c>
      <c r="J28" s="25">
        <v>12268</v>
      </c>
      <c r="K28" s="25">
        <v>13971</v>
      </c>
      <c r="L28" s="26">
        <v>71.63</v>
      </c>
      <c r="M28" s="26">
        <v>70.150000000000006</v>
      </c>
      <c r="N28" s="26">
        <v>72.97</v>
      </c>
      <c r="O28" s="25">
        <v>25940</v>
      </c>
      <c r="P28" s="25">
        <v>299</v>
      </c>
    </row>
    <row r="29" spans="1:16" x14ac:dyDescent="0.15">
      <c r="A29" s="20" t="s">
        <v>340</v>
      </c>
      <c r="B29" s="21"/>
      <c r="C29" s="27" t="s">
        <v>196</v>
      </c>
      <c r="D29" s="25">
        <v>27</v>
      </c>
      <c r="E29" s="25">
        <v>30</v>
      </c>
      <c r="F29" s="25">
        <v>43327</v>
      </c>
      <c r="G29" s="25">
        <v>20779</v>
      </c>
      <c r="H29" s="25">
        <v>22548</v>
      </c>
      <c r="I29" s="25">
        <v>32057</v>
      </c>
      <c r="J29" s="25">
        <v>15033</v>
      </c>
      <c r="K29" s="25">
        <v>17024</v>
      </c>
      <c r="L29" s="26">
        <v>73.989999999999995</v>
      </c>
      <c r="M29" s="26">
        <v>72.349999999999994</v>
      </c>
      <c r="N29" s="26">
        <v>75.5</v>
      </c>
      <c r="O29" s="25">
        <v>31671</v>
      </c>
      <c r="P29" s="25">
        <v>384</v>
      </c>
    </row>
    <row r="30" spans="1:16" x14ac:dyDescent="0.15">
      <c r="A30" s="20" t="s">
        <v>206</v>
      </c>
      <c r="B30" s="21" t="s">
        <v>216</v>
      </c>
      <c r="C30" s="27" t="s">
        <v>207</v>
      </c>
      <c r="D30" s="25">
        <v>1</v>
      </c>
      <c r="E30" s="25">
        <v>1</v>
      </c>
      <c r="F30" s="25">
        <v>43223</v>
      </c>
      <c r="G30" s="25">
        <v>20705</v>
      </c>
      <c r="H30" s="25">
        <v>22518</v>
      </c>
      <c r="I30" s="25" t="s">
        <v>208</v>
      </c>
      <c r="J30" s="25" t="s">
        <v>18</v>
      </c>
      <c r="K30" s="25" t="s">
        <v>18</v>
      </c>
      <c r="L30" s="26" t="s">
        <v>18</v>
      </c>
      <c r="M30" s="26" t="s">
        <v>18</v>
      </c>
      <c r="N30" s="26" t="s">
        <v>18</v>
      </c>
      <c r="O30" s="25" t="s">
        <v>18</v>
      </c>
      <c r="P30" s="25" t="s">
        <v>18</v>
      </c>
    </row>
    <row r="31" spans="1:16" x14ac:dyDescent="0.15">
      <c r="A31" s="20" t="s">
        <v>217</v>
      </c>
      <c r="B31" s="21"/>
      <c r="C31" s="27" t="s">
        <v>211</v>
      </c>
      <c r="D31" s="25">
        <v>22</v>
      </c>
      <c r="E31" s="25">
        <v>25</v>
      </c>
      <c r="F31" s="25">
        <v>42382</v>
      </c>
      <c r="G31" s="25">
        <v>20302</v>
      </c>
      <c r="H31" s="25">
        <v>22080</v>
      </c>
      <c r="I31" s="25">
        <v>27709</v>
      </c>
      <c r="J31" s="25">
        <v>13103</v>
      </c>
      <c r="K31" s="25">
        <v>14606</v>
      </c>
      <c r="L31" s="26">
        <v>65.38</v>
      </c>
      <c r="M31" s="26">
        <v>64.540000000000006</v>
      </c>
      <c r="N31" s="26">
        <v>66.150000000000006</v>
      </c>
      <c r="O31" s="25">
        <v>27349</v>
      </c>
      <c r="P31" s="25">
        <v>356</v>
      </c>
    </row>
    <row r="32" spans="1:16" x14ac:dyDescent="0.15">
      <c r="A32" s="20" t="s">
        <v>209</v>
      </c>
      <c r="B32" s="21" t="s">
        <v>216</v>
      </c>
      <c r="C32" s="27" t="s">
        <v>211</v>
      </c>
      <c r="D32" s="25">
        <v>2</v>
      </c>
      <c r="E32" s="25">
        <v>3</v>
      </c>
      <c r="F32" s="25">
        <v>41509</v>
      </c>
      <c r="G32" s="25">
        <v>19938</v>
      </c>
      <c r="H32" s="25">
        <v>21571</v>
      </c>
      <c r="I32" s="25">
        <v>28354</v>
      </c>
      <c r="J32" s="25">
        <v>13464</v>
      </c>
      <c r="K32" s="25">
        <v>14890</v>
      </c>
      <c r="L32" s="26">
        <v>68.31</v>
      </c>
      <c r="M32" s="26">
        <v>67.53</v>
      </c>
      <c r="N32" s="26">
        <v>69.03</v>
      </c>
      <c r="O32" s="25">
        <v>26464</v>
      </c>
      <c r="P32" s="25">
        <v>1889</v>
      </c>
    </row>
    <row r="33" spans="1:16" x14ac:dyDescent="0.15">
      <c r="A33" s="20" t="s">
        <v>218</v>
      </c>
      <c r="B33" s="21"/>
      <c r="C33" s="27" t="s">
        <v>211</v>
      </c>
      <c r="D33" s="25">
        <v>20</v>
      </c>
      <c r="E33" s="25">
        <v>25</v>
      </c>
      <c r="F33" s="25">
        <v>41114</v>
      </c>
      <c r="G33" s="25">
        <v>19767</v>
      </c>
      <c r="H33" s="25">
        <v>21347</v>
      </c>
      <c r="I33" s="25">
        <v>27034</v>
      </c>
      <c r="J33" s="25">
        <v>12863</v>
      </c>
      <c r="K33" s="25">
        <v>14171</v>
      </c>
      <c r="L33" s="26">
        <v>65.75</v>
      </c>
      <c r="M33" s="26">
        <v>65.069999999999993</v>
      </c>
      <c r="N33" s="26">
        <v>66.38</v>
      </c>
      <c r="O33" s="25">
        <v>26766</v>
      </c>
      <c r="P33" s="25">
        <v>266</v>
      </c>
    </row>
    <row r="34" spans="1:16" x14ac:dyDescent="0.15">
      <c r="A34" s="20" t="s">
        <v>210</v>
      </c>
      <c r="B34" s="21" t="s">
        <v>216</v>
      </c>
      <c r="C34" s="27" t="s">
        <v>211</v>
      </c>
      <c r="D34" s="25">
        <v>1</v>
      </c>
      <c r="E34" s="25">
        <v>1</v>
      </c>
      <c r="F34" s="25">
        <v>41495</v>
      </c>
      <c r="G34" s="25">
        <v>20079</v>
      </c>
      <c r="H34" s="25">
        <v>21416</v>
      </c>
      <c r="I34" s="25" t="s">
        <v>212</v>
      </c>
      <c r="J34" s="25" t="s">
        <v>18</v>
      </c>
      <c r="K34" s="25" t="s">
        <v>18</v>
      </c>
      <c r="L34" s="26" t="s">
        <v>18</v>
      </c>
      <c r="M34" s="26" t="s">
        <v>18</v>
      </c>
      <c r="N34" s="26" t="s">
        <v>18</v>
      </c>
      <c r="O34" s="25" t="s">
        <v>18</v>
      </c>
      <c r="P34" s="25" t="s">
        <v>18</v>
      </c>
    </row>
    <row r="35" spans="1:16" x14ac:dyDescent="0.15">
      <c r="A35" s="20" t="s">
        <v>219</v>
      </c>
      <c r="B35" s="21"/>
      <c r="C35" s="27" t="s">
        <v>211</v>
      </c>
      <c r="D35" s="29">
        <v>20</v>
      </c>
      <c r="E35" s="29">
        <v>21</v>
      </c>
      <c r="F35" s="29">
        <v>40286</v>
      </c>
      <c r="G35" s="29">
        <v>19424</v>
      </c>
      <c r="H35" s="29">
        <v>20862</v>
      </c>
      <c r="I35" s="29">
        <v>23577</v>
      </c>
      <c r="J35" s="29">
        <v>11189</v>
      </c>
      <c r="K35" s="29">
        <v>12388</v>
      </c>
      <c r="L35" s="30">
        <v>58.52</v>
      </c>
      <c r="M35" s="30">
        <v>57.6</v>
      </c>
      <c r="N35" s="30">
        <v>59.38</v>
      </c>
      <c r="O35" s="29">
        <v>23258</v>
      </c>
      <c r="P35" s="29">
        <v>319</v>
      </c>
    </row>
    <row r="36" spans="1:16" x14ac:dyDescent="0.15">
      <c r="A36" s="20" t="s">
        <v>423</v>
      </c>
      <c r="B36" s="21" t="s">
        <v>216</v>
      </c>
      <c r="C36" s="27" t="s">
        <v>211</v>
      </c>
      <c r="D36" s="29">
        <v>3</v>
      </c>
      <c r="E36" s="29">
        <v>3</v>
      </c>
      <c r="F36" s="29">
        <v>38875</v>
      </c>
      <c r="G36" s="29">
        <v>18739</v>
      </c>
      <c r="H36" s="29">
        <v>20136</v>
      </c>
      <c r="I36" s="29" t="s">
        <v>212</v>
      </c>
      <c r="J36" s="29" t="s">
        <v>18</v>
      </c>
      <c r="K36" s="29" t="s">
        <v>18</v>
      </c>
      <c r="L36" s="30" t="s">
        <v>18</v>
      </c>
      <c r="M36" s="30" t="s">
        <v>18</v>
      </c>
      <c r="N36" s="30" t="s">
        <v>18</v>
      </c>
      <c r="O36" s="29" t="s">
        <v>18</v>
      </c>
      <c r="P36" s="29" t="s">
        <v>18</v>
      </c>
    </row>
    <row r="37" spans="1:16" x14ac:dyDescent="0.15">
      <c r="A37" s="32" t="s">
        <v>430</v>
      </c>
      <c r="B37" s="33"/>
      <c r="C37" s="34" t="s">
        <v>211</v>
      </c>
      <c r="D37" s="35">
        <v>18</v>
      </c>
      <c r="E37" s="35">
        <v>23</v>
      </c>
      <c r="F37" s="35">
        <v>38265</v>
      </c>
      <c r="G37" s="35">
        <v>18468</v>
      </c>
      <c r="H37" s="35">
        <v>19797</v>
      </c>
      <c r="I37" s="35">
        <v>22850</v>
      </c>
      <c r="J37" s="35">
        <v>10860</v>
      </c>
      <c r="K37" s="35">
        <v>11990</v>
      </c>
      <c r="L37" s="36">
        <v>59.72</v>
      </c>
      <c r="M37" s="36">
        <v>58.80441845354126</v>
      </c>
      <c r="N37" s="36">
        <v>60.564732030105574</v>
      </c>
      <c r="O37" s="35">
        <v>22598</v>
      </c>
      <c r="P37" s="35">
        <v>252</v>
      </c>
    </row>
    <row r="38" spans="1:16" x14ac:dyDescent="0.15">
      <c r="P38" s="31" t="s">
        <v>213</v>
      </c>
    </row>
    <row r="41" spans="1:16" ht="13.5" customHeight="1" x14ac:dyDescent="0.15">
      <c r="A41" s="19" t="s">
        <v>397</v>
      </c>
    </row>
    <row r="43" spans="1:16" x14ac:dyDescent="0.15">
      <c r="A43" s="81" t="s">
        <v>190</v>
      </c>
      <c r="B43" s="83"/>
      <c r="C43" s="81" t="s">
        <v>191</v>
      </c>
      <c r="D43" s="83" t="s">
        <v>192</v>
      </c>
      <c r="E43" s="83" t="s">
        <v>193</v>
      </c>
      <c r="F43" s="83" t="s">
        <v>334</v>
      </c>
      <c r="G43" s="83"/>
      <c r="H43" s="83"/>
      <c r="I43" s="83" t="s">
        <v>335</v>
      </c>
      <c r="J43" s="83"/>
      <c r="K43" s="83"/>
      <c r="L43" s="83" t="s">
        <v>336</v>
      </c>
      <c r="M43" s="83"/>
      <c r="N43" s="83"/>
      <c r="O43" s="86" t="s">
        <v>194</v>
      </c>
      <c r="P43" s="88" t="s">
        <v>214</v>
      </c>
    </row>
    <row r="44" spans="1:16" ht="14.25" thickBot="1" x14ac:dyDescent="0.2">
      <c r="A44" s="84"/>
      <c r="B44" s="85"/>
      <c r="C44" s="84"/>
      <c r="D44" s="85"/>
      <c r="E44" s="85"/>
      <c r="F44" s="52" t="s">
        <v>31</v>
      </c>
      <c r="G44" s="52" t="s">
        <v>91</v>
      </c>
      <c r="H44" s="52" t="s">
        <v>92</v>
      </c>
      <c r="I44" s="52" t="s">
        <v>31</v>
      </c>
      <c r="J44" s="52" t="s">
        <v>91</v>
      </c>
      <c r="K44" s="52" t="s">
        <v>92</v>
      </c>
      <c r="L44" s="52" t="s">
        <v>31</v>
      </c>
      <c r="M44" s="52" t="s">
        <v>91</v>
      </c>
      <c r="N44" s="52" t="s">
        <v>92</v>
      </c>
      <c r="O44" s="87"/>
      <c r="P44" s="89"/>
    </row>
    <row r="45" spans="1:16" ht="14.25" thickTop="1" x14ac:dyDescent="0.15">
      <c r="A45" s="20" t="s">
        <v>342</v>
      </c>
      <c r="B45" s="21"/>
      <c r="C45" s="22" t="s">
        <v>196</v>
      </c>
      <c r="D45" s="25">
        <v>3</v>
      </c>
      <c r="E45" s="25">
        <v>6</v>
      </c>
      <c r="F45" s="25">
        <v>35706</v>
      </c>
      <c r="G45" s="25">
        <v>17077</v>
      </c>
      <c r="H45" s="25">
        <v>18629</v>
      </c>
      <c r="I45" s="25">
        <v>26249</v>
      </c>
      <c r="J45" s="25">
        <v>12428</v>
      </c>
      <c r="K45" s="25">
        <v>13821</v>
      </c>
      <c r="L45" s="26">
        <v>73.510000000000005</v>
      </c>
      <c r="M45" s="26">
        <v>72.78</v>
      </c>
      <c r="N45" s="26">
        <v>74.19</v>
      </c>
      <c r="O45" s="25">
        <v>25925</v>
      </c>
      <c r="P45" s="25">
        <v>324</v>
      </c>
    </row>
    <row r="46" spans="1:16" x14ac:dyDescent="0.15">
      <c r="A46" s="20" t="s">
        <v>341</v>
      </c>
      <c r="B46" s="21"/>
      <c r="C46" s="27" t="s">
        <v>196</v>
      </c>
      <c r="D46" s="25">
        <v>1</v>
      </c>
      <c r="E46" s="25">
        <v>4</v>
      </c>
      <c r="F46" s="25">
        <v>36638</v>
      </c>
      <c r="G46" s="25">
        <v>17537</v>
      </c>
      <c r="H46" s="25">
        <v>19101</v>
      </c>
      <c r="I46" s="25">
        <v>23109</v>
      </c>
      <c r="J46" s="25">
        <v>11036</v>
      </c>
      <c r="K46" s="25">
        <v>12073</v>
      </c>
      <c r="L46" s="26">
        <v>63.07</v>
      </c>
      <c r="M46" s="26">
        <v>62.93</v>
      </c>
      <c r="N46" s="26">
        <v>63.21</v>
      </c>
      <c r="O46" s="25">
        <v>22276</v>
      </c>
      <c r="P46" s="25">
        <v>833</v>
      </c>
    </row>
    <row r="47" spans="1:16" x14ac:dyDescent="0.15">
      <c r="A47" s="20" t="s">
        <v>343</v>
      </c>
      <c r="B47" s="21"/>
      <c r="C47" s="27" t="s">
        <v>196</v>
      </c>
      <c r="D47" s="25">
        <v>1</v>
      </c>
      <c r="E47" s="25">
        <v>3</v>
      </c>
      <c r="F47" s="25">
        <v>36830</v>
      </c>
      <c r="G47" s="25">
        <v>17608</v>
      </c>
      <c r="H47" s="25">
        <v>19222</v>
      </c>
      <c r="I47" s="25">
        <v>23146</v>
      </c>
      <c r="J47" s="25">
        <v>11092</v>
      </c>
      <c r="K47" s="25">
        <v>12054</v>
      </c>
      <c r="L47" s="26">
        <v>62.85</v>
      </c>
      <c r="M47" s="26">
        <v>62.99</v>
      </c>
      <c r="N47" s="26">
        <v>62.71</v>
      </c>
      <c r="O47" s="25">
        <v>22360</v>
      </c>
      <c r="P47" s="25">
        <v>785</v>
      </c>
    </row>
    <row r="48" spans="1:16" x14ac:dyDescent="0.15">
      <c r="A48" s="20" t="s">
        <v>344</v>
      </c>
      <c r="B48" s="21"/>
      <c r="C48" s="27" t="s">
        <v>196</v>
      </c>
      <c r="D48" s="25">
        <v>1</v>
      </c>
      <c r="E48" s="25">
        <v>3</v>
      </c>
      <c r="F48" s="25">
        <v>37160</v>
      </c>
      <c r="G48" s="25">
        <v>17715</v>
      </c>
      <c r="H48" s="25">
        <v>19445</v>
      </c>
      <c r="I48" s="25">
        <v>20785</v>
      </c>
      <c r="J48" s="25">
        <v>10045</v>
      </c>
      <c r="K48" s="25">
        <v>10740</v>
      </c>
      <c r="L48" s="26">
        <v>55.93</v>
      </c>
      <c r="M48" s="26">
        <v>56.7</v>
      </c>
      <c r="N48" s="26">
        <v>55.23</v>
      </c>
      <c r="O48" s="25">
        <v>20274</v>
      </c>
      <c r="P48" s="25">
        <v>511</v>
      </c>
    </row>
    <row r="49" spans="1:16" x14ac:dyDescent="0.15">
      <c r="A49" s="20" t="s">
        <v>345</v>
      </c>
      <c r="B49" s="21"/>
      <c r="C49" s="27" t="s">
        <v>220</v>
      </c>
      <c r="D49" s="25">
        <v>1</v>
      </c>
      <c r="E49" s="25">
        <v>4</v>
      </c>
      <c r="F49" s="25">
        <v>44235</v>
      </c>
      <c r="G49" s="25">
        <v>21218</v>
      </c>
      <c r="H49" s="25">
        <v>23017</v>
      </c>
      <c r="I49" s="25">
        <v>28743</v>
      </c>
      <c r="J49" s="25">
        <v>13846</v>
      </c>
      <c r="K49" s="25">
        <v>14897</v>
      </c>
      <c r="L49" s="26">
        <v>64.98</v>
      </c>
      <c r="M49" s="26">
        <v>65.260000000000005</v>
      </c>
      <c r="N49" s="26">
        <v>64.72</v>
      </c>
      <c r="O49" s="25">
        <v>27989</v>
      </c>
      <c r="P49" s="25">
        <v>754</v>
      </c>
    </row>
    <row r="50" spans="1:16" x14ac:dyDescent="0.15">
      <c r="A50" s="20" t="s">
        <v>346</v>
      </c>
      <c r="B50" s="21"/>
      <c r="C50" s="27" t="s">
        <v>196</v>
      </c>
      <c r="D50" s="25">
        <v>1</v>
      </c>
      <c r="E50" s="25">
        <v>5</v>
      </c>
      <c r="F50" s="25">
        <v>43237</v>
      </c>
      <c r="G50" s="25">
        <v>20692</v>
      </c>
      <c r="H50" s="25">
        <v>22545</v>
      </c>
      <c r="I50" s="25">
        <v>29869</v>
      </c>
      <c r="J50" s="25">
        <v>14416</v>
      </c>
      <c r="K50" s="25">
        <v>15453</v>
      </c>
      <c r="L50" s="26">
        <v>69.082036218979113</v>
      </c>
      <c r="M50" s="26">
        <v>69.669437463754107</v>
      </c>
      <c r="N50" s="26">
        <v>68.54291417165669</v>
      </c>
      <c r="O50" s="25">
        <v>29126</v>
      </c>
      <c r="P50" s="25">
        <v>741</v>
      </c>
    </row>
    <row r="51" spans="1:16" x14ac:dyDescent="0.15">
      <c r="A51" s="20" t="s">
        <v>347</v>
      </c>
      <c r="B51" s="21"/>
      <c r="C51" s="27" t="s">
        <v>196</v>
      </c>
      <c r="D51" s="25">
        <v>1</v>
      </c>
      <c r="E51" s="25">
        <v>5</v>
      </c>
      <c r="F51" s="25">
        <v>42436</v>
      </c>
      <c r="G51" s="25">
        <v>20393</v>
      </c>
      <c r="H51" s="25">
        <v>22043</v>
      </c>
      <c r="I51" s="25">
        <v>24458</v>
      </c>
      <c r="J51" s="25">
        <v>12128</v>
      </c>
      <c r="K51" s="25">
        <v>12330</v>
      </c>
      <c r="L51" s="26">
        <v>57.64</v>
      </c>
      <c r="M51" s="26">
        <v>59.47</v>
      </c>
      <c r="N51" s="26">
        <v>55.94</v>
      </c>
      <c r="O51" s="25">
        <v>23722</v>
      </c>
      <c r="P51" s="25">
        <v>736</v>
      </c>
    </row>
    <row r="52" spans="1:16" x14ac:dyDescent="0.15">
      <c r="A52" s="20" t="s">
        <v>348</v>
      </c>
      <c r="B52" s="21"/>
      <c r="C52" s="27" t="s">
        <v>196</v>
      </c>
      <c r="D52" s="25">
        <v>1</v>
      </c>
      <c r="E52" s="25">
        <v>4</v>
      </c>
      <c r="F52" s="25">
        <v>41802</v>
      </c>
      <c r="G52" s="25">
        <v>20135</v>
      </c>
      <c r="H52" s="25">
        <v>21667</v>
      </c>
      <c r="I52" s="25">
        <v>21790</v>
      </c>
      <c r="J52" s="25">
        <v>10843</v>
      </c>
      <c r="K52" s="25">
        <v>10947</v>
      </c>
      <c r="L52" s="26">
        <v>52.13</v>
      </c>
      <c r="M52" s="26">
        <v>53.85</v>
      </c>
      <c r="N52" s="26">
        <v>50.52</v>
      </c>
      <c r="O52" s="25">
        <v>21113</v>
      </c>
      <c r="P52" s="25">
        <v>677</v>
      </c>
    </row>
    <row r="53" spans="1:16" x14ac:dyDescent="0.15">
      <c r="A53" s="20" t="s">
        <v>221</v>
      </c>
      <c r="B53" s="21"/>
      <c r="C53" s="27" t="s">
        <v>211</v>
      </c>
      <c r="D53" s="25">
        <v>1</v>
      </c>
      <c r="E53" s="25">
        <v>3</v>
      </c>
      <c r="F53" s="25">
        <v>41690</v>
      </c>
      <c r="G53" s="25">
        <v>20156</v>
      </c>
      <c r="H53" s="25">
        <v>21534</v>
      </c>
      <c r="I53" s="25">
        <v>22192</v>
      </c>
      <c r="J53" s="25">
        <v>10950</v>
      </c>
      <c r="K53" s="25">
        <v>11242</v>
      </c>
      <c r="L53" s="26">
        <v>53.23</v>
      </c>
      <c r="M53" s="26">
        <v>54.33</v>
      </c>
      <c r="N53" s="26">
        <v>52.21</v>
      </c>
      <c r="O53" s="25">
        <v>21155</v>
      </c>
      <c r="P53" s="25">
        <v>1037</v>
      </c>
    </row>
    <row r="54" spans="1:16" x14ac:dyDescent="0.15">
      <c r="A54" s="32" t="s">
        <v>409</v>
      </c>
      <c r="B54" s="33"/>
      <c r="C54" s="34" t="s">
        <v>410</v>
      </c>
      <c r="D54" s="35">
        <v>1</v>
      </c>
      <c r="E54" s="35">
        <v>4</v>
      </c>
      <c r="F54" s="35">
        <v>39559</v>
      </c>
      <c r="G54" s="35">
        <v>19075</v>
      </c>
      <c r="H54" s="35">
        <v>20484</v>
      </c>
      <c r="I54" s="35">
        <v>21558</v>
      </c>
      <c r="J54" s="35">
        <v>10525</v>
      </c>
      <c r="K54" s="35">
        <v>11033</v>
      </c>
      <c r="L54" s="36">
        <v>54.47</v>
      </c>
      <c r="M54" s="36">
        <v>55.15</v>
      </c>
      <c r="N54" s="36">
        <v>53.84</v>
      </c>
      <c r="O54" s="35">
        <v>20903</v>
      </c>
      <c r="P54" s="35">
        <v>655</v>
      </c>
    </row>
    <row r="55" spans="1:16" x14ac:dyDescent="0.15">
      <c r="P55" s="31" t="s">
        <v>213</v>
      </c>
    </row>
    <row r="58" spans="1:16" ht="13.5" customHeight="1" x14ac:dyDescent="0.15">
      <c r="A58" s="19" t="s">
        <v>222</v>
      </c>
    </row>
    <row r="60" spans="1:16" x14ac:dyDescent="0.15">
      <c r="A60" s="81" t="s">
        <v>190</v>
      </c>
      <c r="B60" s="83"/>
      <c r="C60" s="81" t="s">
        <v>191</v>
      </c>
      <c r="D60" s="83" t="s">
        <v>192</v>
      </c>
      <c r="E60" s="83" t="s">
        <v>193</v>
      </c>
      <c r="F60" s="83" t="s">
        <v>334</v>
      </c>
      <c r="G60" s="83"/>
      <c r="H60" s="83"/>
      <c r="I60" s="83" t="s">
        <v>335</v>
      </c>
      <c r="J60" s="83"/>
      <c r="K60" s="83"/>
      <c r="L60" s="83" t="s">
        <v>336</v>
      </c>
      <c r="M60" s="83"/>
      <c r="N60" s="83"/>
      <c r="O60" s="86" t="s">
        <v>194</v>
      </c>
      <c r="P60" s="88" t="s">
        <v>214</v>
      </c>
    </row>
    <row r="61" spans="1:16" ht="14.25" thickBot="1" x14ac:dyDescent="0.2">
      <c r="A61" s="84"/>
      <c r="B61" s="85"/>
      <c r="C61" s="84"/>
      <c r="D61" s="85"/>
      <c r="E61" s="85"/>
      <c r="F61" s="52" t="s">
        <v>31</v>
      </c>
      <c r="G61" s="52" t="s">
        <v>91</v>
      </c>
      <c r="H61" s="52" t="s">
        <v>92</v>
      </c>
      <c r="I61" s="52" t="s">
        <v>31</v>
      </c>
      <c r="J61" s="52" t="s">
        <v>91</v>
      </c>
      <c r="K61" s="52" t="s">
        <v>92</v>
      </c>
      <c r="L61" s="52" t="s">
        <v>31</v>
      </c>
      <c r="M61" s="52" t="s">
        <v>91</v>
      </c>
      <c r="N61" s="52" t="s">
        <v>92</v>
      </c>
      <c r="O61" s="87"/>
      <c r="P61" s="89"/>
    </row>
    <row r="62" spans="1:16" ht="14.25" thickTop="1" x14ac:dyDescent="0.15">
      <c r="A62" s="20" t="s">
        <v>349</v>
      </c>
      <c r="B62" s="21"/>
      <c r="C62" s="22" t="s">
        <v>196</v>
      </c>
      <c r="D62" s="25">
        <v>2</v>
      </c>
      <c r="E62" s="25">
        <v>4</v>
      </c>
      <c r="F62" s="25">
        <v>36482</v>
      </c>
      <c r="G62" s="25">
        <v>17440</v>
      </c>
      <c r="H62" s="25">
        <v>19042</v>
      </c>
      <c r="I62" s="25">
        <v>20610</v>
      </c>
      <c r="J62" s="25">
        <v>10029</v>
      </c>
      <c r="K62" s="25">
        <v>10581</v>
      </c>
      <c r="L62" s="26">
        <v>56.49</v>
      </c>
      <c r="M62" s="26">
        <v>57.51</v>
      </c>
      <c r="N62" s="26">
        <v>55.57</v>
      </c>
      <c r="O62" s="25">
        <v>19922</v>
      </c>
      <c r="P62" s="25">
        <v>688</v>
      </c>
    </row>
    <row r="63" spans="1:16" x14ac:dyDescent="0.15">
      <c r="A63" s="20" t="s">
        <v>350</v>
      </c>
      <c r="B63" s="21"/>
      <c r="C63" s="27" t="s">
        <v>196</v>
      </c>
      <c r="D63" s="25">
        <v>2</v>
      </c>
      <c r="E63" s="25">
        <v>5</v>
      </c>
      <c r="F63" s="25">
        <v>36797</v>
      </c>
      <c r="G63" s="25">
        <v>17622</v>
      </c>
      <c r="H63" s="25">
        <v>19175</v>
      </c>
      <c r="I63" s="25">
        <v>21478</v>
      </c>
      <c r="J63" s="25">
        <v>10372</v>
      </c>
      <c r="K63" s="25">
        <v>11106</v>
      </c>
      <c r="L63" s="26">
        <v>58.37</v>
      </c>
      <c r="M63" s="26">
        <v>58.86</v>
      </c>
      <c r="N63" s="26">
        <v>57.92</v>
      </c>
      <c r="O63" s="25">
        <v>20475</v>
      </c>
      <c r="P63" s="25">
        <v>1003</v>
      </c>
    </row>
    <row r="64" spans="1:16" x14ac:dyDescent="0.15">
      <c r="A64" s="20" t="s">
        <v>351</v>
      </c>
      <c r="B64" s="21"/>
      <c r="C64" s="27" t="s">
        <v>196</v>
      </c>
      <c r="D64" s="25">
        <v>2</v>
      </c>
      <c r="E64" s="25">
        <v>5</v>
      </c>
      <c r="F64" s="25">
        <v>36997</v>
      </c>
      <c r="G64" s="25">
        <v>17694</v>
      </c>
      <c r="H64" s="25">
        <v>19303</v>
      </c>
      <c r="I64" s="25">
        <v>21515</v>
      </c>
      <c r="J64" s="25">
        <v>10359</v>
      </c>
      <c r="K64" s="25">
        <v>11156</v>
      </c>
      <c r="L64" s="26">
        <v>58.15</v>
      </c>
      <c r="M64" s="26">
        <v>58.55</v>
      </c>
      <c r="N64" s="26">
        <v>57.79</v>
      </c>
      <c r="O64" s="25">
        <v>20767</v>
      </c>
      <c r="P64" s="25">
        <v>747</v>
      </c>
    </row>
    <row r="65" spans="1:16" x14ac:dyDescent="0.15">
      <c r="A65" s="20" t="s">
        <v>352</v>
      </c>
      <c r="B65" s="21"/>
      <c r="C65" s="27" t="s">
        <v>196</v>
      </c>
      <c r="D65" s="25">
        <v>2</v>
      </c>
      <c r="E65" s="25">
        <v>4</v>
      </c>
      <c r="F65" s="25">
        <v>37089</v>
      </c>
      <c r="G65" s="25">
        <v>17718</v>
      </c>
      <c r="H65" s="25">
        <v>19371</v>
      </c>
      <c r="I65" s="25">
        <v>20971</v>
      </c>
      <c r="J65" s="25">
        <v>10133</v>
      </c>
      <c r="K65" s="25">
        <v>10838</v>
      </c>
      <c r="L65" s="26">
        <v>56.54</v>
      </c>
      <c r="M65" s="26">
        <v>57.19</v>
      </c>
      <c r="N65" s="26">
        <v>55.95</v>
      </c>
      <c r="O65" s="25">
        <v>20352</v>
      </c>
      <c r="P65" s="25">
        <v>618</v>
      </c>
    </row>
    <row r="66" spans="1:16" x14ac:dyDescent="0.15">
      <c r="A66" s="20" t="s">
        <v>353</v>
      </c>
      <c r="B66" s="21"/>
      <c r="C66" s="27" t="s">
        <v>196</v>
      </c>
      <c r="D66" s="25">
        <v>1</v>
      </c>
      <c r="E66" s="25">
        <v>3</v>
      </c>
      <c r="F66" s="25">
        <v>43778</v>
      </c>
      <c r="G66" s="25">
        <v>21014</v>
      </c>
      <c r="H66" s="25">
        <v>22764</v>
      </c>
      <c r="I66" s="25">
        <v>24230</v>
      </c>
      <c r="J66" s="25">
        <v>11860</v>
      </c>
      <c r="K66" s="25">
        <v>12370</v>
      </c>
      <c r="L66" s="26">
        <v>55.35</v>
      </c>
      <c r="M66" s="26">
        <v>56.44</v>
      </c>
      <c r="N66" s="26">
        <v>54.34</v>
      </c>
      <c r="O66" s="25">
        <v>23327</v>
      </c>
      <c r="P66" s="25">
        <v>903</v>
      </c>
    </row>
    <row r="67" spans="1:16" x14ac:dyDescent="0.15">
      <c r="A67" s="20" t="s">
        <v>223</v>
      </c>
      <c r="B67" s="21"/>
      <c r="C67" s="27" t="s">
        <v>207</v>
      </c>
      <c r="D67" s="25">
        <v>1</v>
      </c>
      <c r="E67" s="25">
        <v>3</v>
      </c>
      <c r="F67" s="25">
        <v>43058</v>
      </c>
      <c r="G67" s="25">
        <v>20626</v>
      </c>
      <c r="H67" s="25">
        <v>22432</v>
      </c>
      <c r="I67" s="25">
        <v>25490</v>
      </c>
      <c r="J67" s="25">
        <v>12386</v>
      </c>
      <c r="K67" s="25">
        <v>13104</v>
      </c>
      <c r="L67" s="26">
        <v>59.2</v>
      </c>
      <c r="M67" s="26">
        <v>60.05</v>
      </c>
      <c r="N67" s="26">
        <v>58.42</v>
      </c>
      <c r="O67" s="25">
        <v>24637</v>
      </c>
      <c r="P67" s="25">
        <v>853</v>
      </c>
    </row>
    <row r="68" spans="1:16" x14ac:dyDescent="0.15">
      <c r="A68" s="20" t="s">
        <v>224</v>
      </c>
      <c r="B68" s="21"/>
      <c r="C68" s="27" t="s">
        <v>220</v>
      </c>
      <c r="D68" s="25">
        <v>1</v>
      </c>
      <c r="E68" s="25">
        <v>4</v>
      </c>
      <c r="F68" s="25">
        <v>42298</v>
      </c>
      <c r="G68" s="25">
        <v>20341</v>
      </c>
      <c r="H68" s="25">
        <v>21957</v>
      </c>
      <c r="I68" s="25">
        <v>22509</v>
      </c>
      <c r="J68" s="25">
        <v>11037</v>
      </c>
      <c r="K68" s="25">
        <v>11472</v>
      </c>
      <c r="L68" s="26">
        <v>53.22</v>
      </c>
      <c r="M68" s="26">
        <v>54.26</v>
      </c>
      <c r="N68" s="26">
        <v>52.25</v>
      </c>
      <c r="O68" s="25">
        <v>21709</v>
      </c>
      <c r="P68" s="25">
        <v>800</v>
      </c>
    </row>
    <row r="69" spans="1:16" x14ac:dyDescent="0.15">
      <c r="A69" s="20" t="s">
        <v>225</v>
      </c>
      <c r="B69" s="21"/>
      <c r="C69" s="27" t="s">
        <v>220</v>
      </c>
      <c r="D69" s="25">
        <v>1</v>
      </c>
      <c r="E69" s="25">
        <v>3</v>
      </c>
      <c r="F69" s="25">
        <v>42274</v>
      </c>
      <c r="G69" s="25">
        <v>20431</v>
      </c>
      <c r="H69" s="25">
        <v>21843</v>
      </c>
      <c r="I69" s="25">
        <v>21956</v>
      </c>
      <c r="J69" s="25">
        <v>10797</v>
      </c>
      <c r="K69" s="25">
        <v>11159</v>
      </c>
      <c r="L69" s="26">
        <v>51.94</v>
      </c>
      <c r="M69" s="26">
        <v>52.85</v>
      </c>
      <c r="N69" s="26">
        <v>51.09</v>
      </c>
      <c r="O69" s="25">
        <v>21044</v>
      </c>
      <c r="P69" s="25">
        <v>912</v>
      </c>
    </row>
    <row r="70" spans="1:16" x14ac:dyDescent="0.15">
      <c r="A70" s="20" t="s">
        <v>226</v>
      </c>
      <c r="B70" s="21"/>
      <c r="C70" s="27" t="s">
        <v>220</v>
      </c>
      <c r="D70" s="29">
        <v>1</v>
      </c>
      <c r="E70" s="29">
        <v>3</v>
      </c>
      <c r="F70" s="29">
        <v>40647</v>
      </c>
      <c r="G70" s="29">
        <v>19625</v>
      </c>
      <c r="H70" s="29">
        <v>21022</v>
      </c>
      <c r="I70" s="29">
        <v>19740</v>
      </c>
      <c r="J70" s="29">
        <v>9671</v>
      </c>
      <c r="K70" s="29">
        <v>10069</v>
      </c>
      <c r="L70" s="30">
        <v>48.56</v>
      </c>
      <c r="M70" s="30">
        <v>49.28</v>
      </c>
      <c r="N70" s="30">
        <v>47.9</v>
      </c>
      <c r="O70" s="29">
        <v>18425</v>
      </c>
      <c r="P70" s="29">
        <v>1315</v>
      </c>
    </row>
    <row r="71" spans="1:16" x14ac:dyDescent="0.15">
      <c r="A71" s="32" t="s">
        <v>424</v>
      </c>
      <c r="B71" s="33"/>
      <c r="C71" s="34" t="s">
        <v>410</v>
      </c>
      <c r="D71" s="35">
        <v>1</v>
      </c>
      <c r="E71" s="35">
        <v>5</v>
      </c>
      <c r="F71" s="35">
        <v>39321</v>
      </c>
      <c r="G71" s="35">
        <v>18410</v>
      </c>
      <c r="H71" s="35">
        <v>20911</v>
      </c>
      <c r="I71" s="35">
        <v>18410</v>
      </c>
      <c r="J71" s="35">
        <v>9041</v>
      </c>
      <c r="K71" s="35">
        <v>9369</v>
      </c>
      <c r="L71" s="36">
        <v>46.82</v>
      </c>
      <c r="M71" s="36">
        <v>47.67</v>
      </c>
      <c r="N71" s="36">
        <v>46.02</v>
      </c>
      <c r="O71" s="35">
        <v>17595</v>
      </c>
      <c r="P71" s="35">
        <v>815</v>
      </c>
    </row>
    <row r="72" spans="1:16" x14ac:dyDescent="0.15">
      <c r="A72" s="19" t="s">
        <v>227</v>
      </c>
      <c r="P72" s="31" t="s">
        <v>213</v>
      </c>
    </row>
    <row r="74" spans="1:16" ht="13.5" customHeight="1" x14ac:dyDescent="0.15"/>
    <row r="75" spans="1:16" x14ac:dyDescent="0.15">
      <c r="A75" s="19" t="s">
        <v>228</v>
      </c>
    </row>
    <row r="77" spans="1:16" x14ac:dyDescent="0.15">
      <c r="A77" s="81" t="s">
        <v>190</v>
      </c>
      <c r="B77" s="83"/>
      <c r="C77" s="81" t="s">
        <v>191</v>
      </c>
      <c r="D77" s="83" t="s">
        <v>192</v>
      </c>
      <c r="E77" s="83" t="s">
        <v>193</v>
      </c>
      <c r="F77" s="83" t="s">
        <v>334</v>
      </c>
      <c r="G77" s="83"/>
      <c r="H77" s="83"/>
      <c r="I77" s="83" t="s">
        <v>335</v>
      </c>
      <c r="J77" s="83"/>
      <c r="K77" s="83"/>
      <c r="L77" s="83" t="s">
        <v>336</v>
      </c>
      <c r="M77" s="83"/>
      <c r="N77" s="83"/>
      <c r="O77" s="86" t="s">
        <v>194</v>
      </c>
      <c r="P77" s="88" t="s">
        <v>214</v>
      </c>
    </row>
    <row r="78" spans="1:16" ht="14.25" thickBot="1" x14ac:dyDescent="0.2">
      <c r="A78" s="84"/>
      <c r="B78" s="85"/>
      <c r="C78" s="84"/>
      <c r="D78" s="85"/>
      <c r="E78" s="85"/>
      <c r="F78" s="52" t="s">
        <v>31</v>
      </c>
      <c r="G78" s="52" t="s">
        <v>91</v>
      </c>
      <c r="H78" s="52" t="s">
        <v>92</v>
      </c>
      <c r="I78" s="52" t="s">
        <v>31</v>
      </c>
      <c r="J78" s="52" t="s">
        <v>91</v>
      </c>
      <c r="K78" s="52" t="s">
        <v>92</v>
      </c>
      <c r="L78" s="52" t="s">
        <v>31</v>
      </c>
      <c r="M78" s="52" t="s">
        <v>91</v>
      </c>
      <c r="N78" s="52" t="s">
        <v>92</v>
      </c>
      <c r="O78" s="87"/>
      <c r="P78" s="89"/>
    </row>
    <row r="79" spans="1:16" ht="14.25" thickTop="1" x14ac:dyDescent="0.15">
      <c r="A79" s="20" t="s">
        <v>229</v>
      </c>
      <c r="B79" s="21"/>
      <c r="C79" s="22" t="s">
        <v>196</v>
      </c>
      <c r="D79" s="25">
        <v>1</v>
      </c>
      <c r="E79" s="25">
        <v>2</v>
      </c>
      <c r="F79" s="25">
        <v>34629</v>
      </c>
      <c r="G79" s="25">
        <v>16581</v>
      </c>
      <c r="H79" s="25">
        <v>18048</v>
      </c>
      <c r="I79" s="25">
        <v>13458</v>
      </c>
      <c r="J79" s="25">
        <v>6598</v>
      </c>
      <c r="K79" s="25">
        <v>6860</v>
      </c>
      <c r="L79" s="26">
        <v>38.86</v>
      </c>
      <c r="M79" s="26">
        <v>39.79</v>
      </c>
      <c r="N79" s="26">
        <v>38.01</v>
      </c>
      <c r="O79" s="25">
        <v>13245</v>
      </c>
      <c r="P79" s="25">
        <v>213</v>
      </c>
    </row>
    <row r="80" spans="1:16" x14ac:dyDescent="0.15">
      <c r="A80" s="20" t="s">
        <v>354</v>
      </c>
      <c r="B80" s="21"/>
      <c r="C80" s="27" t="s">
        <v>196</v>
      </c>
      <c r="D80" s="25">
        <v>1</v>
      </c>
      <c r="E80" s="25">
        <v>3</v>
      </c>
      <c r="F80" s="25">
        <v>35955</v>
      </c>
      <c r="G80" s="25">
        <v>17186</v>
      </c>
      <c r="H80" s="25">
        <v>18809</v>
      </c>
      <c r="I80" s="25">
        <v>20604</v>
      </c>
      <c r="J80" s="25">
        <v>10023</v>
      </c>
      <c r="K80" s="25">
        <v>10581</v>
      </c>
      <c r="L80" s="26">
        <v>57.24</v>
      </c>
      <c r="M80" s="26">
        <v>58.32</v>
      </c>
      <c r="N80" s="26">
        <v>56.25</v>
      </c>
      <c r="O80" s="25">
        <v>20038</v>
      </c>
      <c r="P80" s="25">
        <v>566</v>
      </c>
    </row>
    <row r="81" spans="1:16" x14ac:dyDescent="0.15">
      <c r="A81" s="20" t="s">
        <v>355</v>
      </c>
      <c r="B81" s="21"/>
      <c r="C81" s="27" t="s">
        <v>196</v>
      </c>
      <c r="D81" s="25">
        <v>1</v>
      </c>
      <c r="E81" s="25">
        <v>2</v>
      </c>
      <c r="F81" s="25">
        <v>36279</v>
      </c>
      <c r="G81" s="25">
        <v>17312</v>
      </c>
      <c r="H81" s="25">
        <v>18967</v>
      </c>
      <c r="I81" s="25">
        <v>14902</v>
      </c>
      <c r="J81" s="25">
        <v>7148</v>
      </c>
      <c r="K81" s="25">
        <v>7754</v>
      </c>
      <c r="L81" s="26">
        <v>41.08</v>
      </c>
      <c r="M81" s="26">
        <v>41.29</v>
      </c>
      <c r="N81" s="26">
        <v>40.880000000000003</v>
      </c>
      <c r="O81" s="25">
        <v>14746</v>
      </c>
      <c r="P81" s="25">
        <v>156</v>
      </c>
    </row>
    <row r="82" spans="1:16" x14ac:dyDescent="0.15">
      <c r="A82" s="20" t="s">
        <v>356</v>
      </c>
      <c r="B82" s="21"/>
      <c r="C82" s="27" t="s">
        <v>196</v>
      </c>
      <c r="D82" s="25">
        <v>1</v>
      </c>
      <c r="E82" s="25">
        <v>2</v>
      </c>
      <c r="F82" s="25">
        <v>36668</v>
      </c>
      <c r="G82" s="25">
        <v>17482</v>
      </c>
      <c r="H82" s="25">
        <v>19186</v>
      </c>
      <c r="I82" s="25">
        <v>13611</v>
      </c>
      <c r="J82" s="25">
        <v>6594</v>
      </c>
      <c r="K82" s="25">
        <v>7017</v>
      </c>
      <c r="L82" s="26">
        <v>37.119999999999997</v>
      </c>
      <c r="M82" s="26">
        <v>37.72</v>
      </c>
      <c r="N82" s="26">
        <v>36.57</v>
      </c>
      <c r="O82" s="25">
        <v>13427</v>
      </c>
      <c r="P82" s="25">
        <v>184</v>
      </c>
    </row>
    <row r="83" spans="1:16" x14ac:dyDescent="0.15">
      <c r="A83" s="20" t="s">
        <v>357</v>
      </c>
      <c r="B83" s="21"/>
      <c r="C83" s="27" t="s">
        <v>196</v>
      </c>
      <c r="D83" s="25">
        <v>1</v>
      </c>
      <c r="E83" s="25">
        <v>5</v>
      </c>
      <c r="F83" s="25">
        <v>43465</v>
      </c>
      <c r="G83" s="25">
        <v>20858</v>
      </c>
      <c r="H83" s="25">
        <v>22607</v>
      </c>
      <c r="I83" s="25">
        <v>24020</v>
      </c>
      <c r="J83" s="25">
        <v>11552</v>
      </c>
      <c r="K83" s="25">
        <v>12468</v>
      </c>
      <c r="L83" s="26">
        <v>55.26</v>
      </c>
      <c r="M83" s="26">
        <v>55.38</v>
      </c>
      <c r="N83" s="26">
        <v>55.15</v>
      </c>
      <c r="O83" s="25">
        <v>23772</v>
      </c>
      <c r="P83" s="25">
        <v>248</v>
      </c>
    </row>
    <row r="84" spans="1:16" x14ac:dyDescent="0.15">
      <c r="A84" s="20" t="s">
        <v>358</v>
      </c>
      <c r="B84" s="21"/>
      <c r="C84" s="27" t="s">
        <v>196</v>
      </c>
      <c r="D84" s="25">
        <v>1</v>
      </c>
      <c r="E84" s="25">
        <v>4</v>
      </c>
      <c r="F84" s="25">
        <v>42341</v>
      </c>
      <c r="G84" s="25">
        <v>20286</v>
      </c>
      <c r="H84" s="25">
        <v>22055</v>
      </c>
      <c r="I84" s="25">
        <v>16439</v>
      </c>
      <c r="J84" s="25">
        <v>8066</v>
      </c>
      <c r="K84" s="25">
        <v>8373</v>
      </c>
      <c r="L84" s="26">
        <v>38.83</v>
      </c>
      <c r="M84" s="26">
        <v>39.76</v>
      </c>
      <c r="N84" s="26">
        <v>37.96</v>
      </c>
      <c r="O84" s="25">
        <v>16212</v>
      </c>
      <c r="P84" s="25">
        <v>226</v>
      </c>
    </row>
    <row r="85" spans="1:16" x14ac:dyDescent="0.15">
      <c r="A85" s="20" t="s">
        <v>359</v>
      </c>
      <c r="B85" s="21"/>
      <c r="C85" s="27" t="s">
        <v>220</v>
      </c>
      <c r="D85" s="25">
        <v>1</v>
      </c>
      <c r="E85" s="25">
        <v>2</v>
      </c>
      <c r="F85" s="25">
        <v>41313</v>
      </c>
      <c r="G85" s="25">
        <v>19881</v>
      </c>
      <c r="H85" s="25">
        <v>21432</v>
      </c>
      <c r="I85" s="25">
        <v>14358</v>
      </c>
      <c r="J85" s="25">
        <v>7019</v>
      </c>
      <c r="K85" s="25">
        <v>7339</v>
      </c>
      <c r="L85" s="26">
        <v>34.75</v>
      </c>
      <c r="M85" s="26">
        <v>35.31</v>
      </c>
      <c r="N85" s="26">
        <v>34.24</v>
      </c>
      <c r="O85" s="25">
        <v>14078</v>
      </c>
      <c r="P85" s="25">
        <v>280</v>
      </c>
    </row>
    <row r="86" spans="1:16" x14ac:dyDescent="0.15">
      <c r="A86" s="20" t="s">
        <v>226</v>
      </c>
      <c r="B86" s="21"/>
      <c r="C86" s="27" t="s">
        <v>220</v>
      </c>
      <c r="D86" s="29">
        <v>1</v>
      </c>
      <c r="E86" s="29">
        <v>2</v>
      </c>
      <c r="F86" s="29">
        <v>40471</v>
      </c>
      <c r="G86" s="29">
        <v>19523</v>
      </c>
      <c r="H86" s="29">
        <v>20948</v>
      </c>
      <c r="I86" s="29">
        <v>19733</v>
      </c>
      <c r="J86" s="29">
        <v>9664</v>
      </c>
      <c r="K86" s="29">
        <v>10069</v>
      </c>
      <c r="L86" s="30">
        <v>48.76</v>
      </c>
      <c r="M86" s="30">
        <v>49.5</v>
      </c>
      <c r="N86" s="30">
        <v>48.07</v>
      </c>
      <c r="O86" s="29">
        <v>19251</v>
      </c>
      <c r="P86" s="29">
        <v>482</v>
      </c>
    </row>
    <row r="87" spans="1:16" x14ac:dyDescent="0.15">
      <c r="A87" s="32" t="s">
        <v>431</v>
      </c>
      <c r="B87" s="33"/>
      <c r="C87" s="34" t="s">
        <v>211</v>
      </c>
      <c r="D87" s="35">
        <v>1</v>
      </c>
      <c r="E87" s="35">
        <v>3</v>
      </c>
      <c r="F87" s="35">
        <v>38412</v>
      </c>
      <c r="G87" s="35">
        <v>18540</v>
      </c>
      <c r="H87" s="35">
        <v>19872</v>
      </c>
      <c r="I87" s="35">
        <v>12117</v>
      </c>
      <c r="J87" s="35">
        <v>5831</v>
      </c>
      <c r="K87" s="35">
        <v>6286</v>
      </c>
      <c r="L87" s="36">
        <v>31.54</v>
      </c>
      <c r="M87" s="36">
        <v>31.45</v>
      </c>
      <c r="N87" s="36">
        <v>31.63</v>
      </c>
      <c r="O87" s="35">
        <v>11888</v>
      </c>
      <c r="P87" s="35">
        <v>229</v>
      </c>
    </row>
    <row r="88" spans="1:16" x14ac:dyDescent="0.15">
      <c r="P88" s="31" t="s">
        <v>213</v>
      </c>
    </row>
    <row r="90" spans="1:16" ht="13.5" customHeight="1" x14ac:dyDescent="0.15"/>
    <row r="91" spans="1:16" x14ac:dyDescent="0.15">
      <c r="A91" s="19" t="s">
        <v>230</v>
      </c>
    </row>
    <row r="93" spans="1:16" x14ac:dyDescent="0.15">
      <c r="A93" s="81" t="s">
        <v>190</v>
      </c>
      <c r="B93" s="83"/>
      <c r="C93" s="81" t="s">
        <v>191</v>
      </c>
      <c r="D93" s="83" t="s">
        <v>192</v>
      </c>
      <c r="E93" s="83" t="s">
        <v>193</v>
      </c>
      <c r="F93" s="83" t="s">
        <v>334</v>
      </c>
      <c r="G93" s="83"/>
      <c r="H93" s="83"/>
      <c r="I93" s="83" t="s">
        <v>335</v>
      </c>
      <c r="J93" s="83"/>
      <c r="K93" s="83"/>
      <c r="L93" s="83" t="s">
        <v>336</v>
      </c>
      <c r="M93" s="83"/>
      <c r="N93" s="83"/>
      <c r="O93" s="86" t="s">
        <v>194</v>
      </c>
      <c r="P93" s="88" t="s">
        <v>214</v>
      </c>
    </row>
    <row r="94" spans="1:16" ht="14.25" thickBot="1" x14ac:dyDescent="0.2">
      <c r="A94" s="84"/>
      <c r="B94" s="85"/>
      <c r="C94" s="84"/>
      <c r="D94" s="85"/>
      <c r="E94" s="85"/>
      <c r="F94" s="52" t="s">
        <v>31</v>
      </c>
      <c r="G94" s="52" t="s">
        <v>91</v>
      </c>
      <c r="H94" s="52" t="s">
        <v>92</v>
      </c>
      <c r="I94" s="52" t="s">
        <v>31</v>
      </c>
      <c r="J94" s="52" t="s">
        <v>91</v>
      </c>
      <c r="K94" s="52" t="s">
        <v>92</v>
      </c>
      <c r="L94" s="52" t="s">
        <v>31</v>
      </c>
      <c r="M94" s="52" t="s">
        <v>91</v>
      </c>
      <c r="N94" s="52" t="s">
        <v>92</v>
      </c>
      <c r="O94" s="87"/>
      <c r="P94" s="89"/>
    </row>
    <row r="95" spans="1:16" ht="14.25" thickTop="1" x14ac:dyDescent="0.15">
      <c r="A95" s="20" t="s">
        <v>367</v>
      </c>
      <c r="B95" s="21"/>
      <c r="C95" s="22" t="s">
        <v>196</v>
      </c>
      <c r="D95" s="25">
        <v>1</v>
      </c>
      <c r="E95" s="25">
        <v>1</v>
      </c>
      <c r="F95" s="25">
        <v>36306</v>
      </c>
      <c r="G95" s="25">
        <v>17337</v>
      </c>
      <c r="H95" s="25">
        <v>18969</v>
      </c>
      <c r="I95" s="25" t="s">
        <v>202</v>
      </c>
      <c r="J95" s="25" t="s">
        <v>18</v>
      </c>
      <c r="K95" s="25" t="s">
        <v>18</v>
      </c>
      <c r="L95" s="26" t="s">
        <v>18</v>
      </c>
      <c r="M95" s="26" t="s">
        <v>18</v>
      </c>
      <c r="N95" s="26" t="s">
        <v>18</v>
      </c>
      <c r="O95" s="25" t="s">
        <v>18</v>
      </c>
      <c r="P95" s="25" t="s">
        <v>18</v>
      </c>
    </row>
    <row r="96" spans="1:16" x14ac:dyDescent="0.15">
      <c r="A96" s="20" t="s">
        <v>360</v>
      </c>
      <c r="B96" s="21"/>
      <c r="C96" s="27" t="s">
        <v>196</v>
      </c>
      <c r="D96" s="25">
        <v>1</v>
      </c>
      <c r="E96" s="25">
        <v>1</v>
      </c>
      <c r="F96" s="25">
        <v>36783</v>
      </c>
      <c r="G96" s="25">
        <v>17612</v>
      </c>
      <c r="H96" s="25">
        <v>19171</v>
      </c>
      <c r="I96" s="25" t="s">
        <v>202</v>
      </c>
      <c r="J96" s="25" t="s">
        <v>18</v>
      </c>
      <c r="K96" s="25" t="s">
        <v>18</v>
      </c>
      <c r="L96" s="26" t="s">
        <v>18</v>
      </c>
      <c r="M96" s="26" t="s">
        <v>18</v>
      </c>
      <c r="N96" s="26" t="s">
        <v>18</v>
      </c>
      <c r="O96" s="25" t="s">
        <v>18</v>
      </c>
      <c r="P96" s="25" t="s">
        <v>18</v>
      </c>
    </row>
    <row r="97" spans="1:16" x14ac:dyDescent="0.15">
      <c r="A97" s="20" t="s">
        <v>361</v>
      </c>
      <c r="B97" s="21" t="s">
        <v>216</v>
      </c>
      <c r="C97" s="27" t="s">
        <v>196</v>
      </c>
      <c r="D97" s="25">
        <v>1</v>
      </c>
      <c r="E97" s="25">
        <v>2</v>
      </c>
      <c r="F97" s="25">
        <v>36572</v>
      </c>
      <c r="G97" s="25">
        <v>17482</v>
      </c>
      <c r="H97" s="25">
        <v>19090</v>
      </c>
      <c r="I97" s="25">
        <v>16844</v>
      </c>
      <c r="J97" s="25">
        <v>7980</v>
      </c>
      <c r="K97" s="25">
        <v>8864</v>
      </c>
      <c r="L97" s="26">
        <v>46.06</v>
      </c>
      <c r="M97" s="26">
        <v>45.65</v>
      </c>
      <c r="N97" s="26">
        <v>46.43</v>
      </c>
      <c r="O97" s="25">
        <v>16509</v>
      </c>
      <c r="P97" s="25">
        <v>335</v>
      </c>
    </row>
    <row r="98" spans="1:16" x14ac:dyDescent="0.15">
      <c r="A98" s="20" t="s">
        <v>362</v>
      </c>
      <c r="B98" s="21"/>
      <c r="C98" s="27" t="s">
        <v>196</v>
      </c>
      <c r="D98" s="25">
        <v>1</v>
      </c>
      <c r="E98" s="25">
        <v>2</v>
      </c>
      <c r="F98" s="25">
        <v>36578</v>
      </c>
      <c r="G98" s="25">
        <v>17471</v>
      </c>
      <c r="H98" s="25">
        <v>19107</v>
      </c>
      <c r="I98" s="25">
        <v>23074</v>
      </c>
      <c r="J98" s="25">
        <v>10776</v>
      </c>
      <c r="K98" s="25">
        <v>12298</v>
      </c>
      <c r="L98" s="26">
        <v>63.08</v>
      </c>
      <c r="M98" s="26">
        <v>61.68</v>
      </c>
      <c r="N98" s="26">
        <v>64.36</v>
      </c>
      <c r="O98" s="25">
        <v>22648</v>
      </c>
      <c r="P98" s="25">
        <v>426</v>
      </c>
    </row>
    <row r="99" spans="1:16" x14ac:dyDescent="0.15">
      <c r="A99" s="20" t="s">
        <v>363</v>
      </c>
      <c r="B99" s="21"/>
      <c r="C99" s="27" t="s">
        <v>196</v>
      </c>
      <c r="D99" s="25">
        <v>1</v>
      </c>
      <c r="E99" s="25">
        <v>1</v>
      </c>
      <c r="F99" s="25">
        <v>44006</v>
      </c>
      <c r="G99" s="25">
        <v>21153</v>
      </c>
      <c r="H99" s="25">
        <v>22853</v>
      </c>
      <c r="I99" s="25" t="s">
        <v>202</v>
      </c>
      <c r="J99" s="25" t="s">
        <v>18</v>
      </c>
      <c r="K99" s="25" t="s">
        <v>18</v>
      </c>
      <c r="L99" s="26" t="s">
        <v>18</v>
      </c>
      <c r="M99" s="26" t="s">
        <v>18</v>
      </c>
      <c r="N99" s="26" t="s">
        <v>18</v>
      </c>
      <c r="O99" s="25" t="s">
        <v>18</v>
      </c>
      <c r="P99" s="25" t="s">
        <v>18</v>
      </c>
    </row>
    <row r="100" spans="1:16" x14ac:dyDescent="0.15">
      <c r="A100" s="20" t="s">
        <v>364</v>
      </c>
      <c r="B100" s="21"/>
      <c r="C100" s="27" t="s">
        <v>196</v>
      </c>
      <c r="D100" s="25">
        <v>1</v>
      </c>
      <c r="E100" s="25">
        <v>3</v>
      </c>
      <c r="F100" s="25">
        <v>42397</v>
      </c>
      <c r="G100" s="25">
        <v>20312</v>
      </c>
      <c r="H100" s="25">
        <v>22085</v>
      </c>
      <c r="I100" s="25">
        <v>24542</v>
      </c>
      <c r="J100" s="25">
        <v>11690</v>
      </c>
      <c r="K100" s="25">
        <v>12852</v>
      </c>
      <c r="L100" s="26">
        <v>57.89</v>
      </c>
      <c r="M100" s="26">
        <v>57.55</v>
      </c>
      <c r="N100" s="26">
        <v>58.19</v>
      </c>
      <c r="O100" s="25">
        <v>24026</v>
      </c>
      <c r="P100" s="25">
        <v>515</v>
      </c>
    </row>
    <row r="101" spans="1:16" x14ac:dyDescent="0.15">
      <c r="A101" s="20" t="s">
        <v>365</v>
      </c>
      <c r="B101" s="21"/>
      <c r="C101" s="27" t="s">
        <v>196</v>
      </c>
      <c r="D101" s="25">
        <v>1</v>
      </c>
      <c r="E101" s="25">
        <v>2</v>
      </c>
      <c r="F101" s="25">
        <v>41397</v>
      </c>
      <c r="G101" s="25">
        <v>19914</v>
      </c>
      <c r="H101" s="25">
        <v>21483</v>
      </c>
      <c r="I101" s="25">
        <v>25823</v>
      </c>
      <c r="J101" s="25">
        <v>12297</v>
      </c>
      <c r="K101" s="25">
        <v>13526</v>
      </c>
      <c r="L101" s="26">
        <v>62.38</v>
      </c>
      <c r="M101" s="26">
        <v>61.75</v>
      </c>
      <c r="N101" s="26">
        <v>62.96</v>
      </c>
      <c r="O101" s="25">
        <v>25505</v>
      </c>
      <c r="P101" s="25">
        <v>314</v>
      </c>
    </row>
    <row r="102" spans="1:16" x14ac:dyDescent="0.15">
      <c r="A102" s="20" t="s">
        <v>366</v>
      </c>
      <c r="B102" s="21"/>
      <c r="C102" s="27" t="s">
        <v>196</v>
      </c>
      <c r="D102" s="29">
        <v>1</v>
      </c>
      <c r="E102" s="29">
        <v>1</v>
      </c>
      <c r="F102" s="29">
        <v>40964</v>
      </c>
      <c r="G102" s="29">
        <v>19802</v>
      </c>
      <c r="H102" s="29">
        <v>21162</v>
      </c>
      <c r="I102" s="29" t="s">
        <v>202</v>
      </c>
      <c r="J102" s="29" t="s">
        <v>18</v>
      </c>
      <c r="K102" s="29" t="s">
        <v>18</v>
      </c>
      <c r="L102" s="30" t="s">
        <v>18</v>
      </c>
      <c r="M102" s="30" t="s">
        <v>18</v>
      </c>
      <c r="N102" s="30" t="s">
        <v>18</v>
      </c>
      <c r="O102" s="29" t="s">
        <v>18</v>
      </c>
      <c r="P102" s="29" t="s">
        <v>18</v>
      </c>
    </row>
    <row r="103" spans="1:16" x14ac:dyDescent="0.15">
      <c r="A103" s="32" t="s">
        <v>434</v>
      </c>
      <c r="B103" s="33"/>
      <c r="C103" s="34" t="s">
        <v>196</v>
      </c>
      <c r="D103" s="35">
        <v>1</v>
      </c>
      <c r="E103" s="35">
        <v>1</v>
      </c>
      <c r="F103" s="35">
        <v>18820</v>
      </c>
      <c r="G103" s="35">
        <v>20143</v>
      </c>
      <c r="H103" s="35">
        <v>38963</v>
      </c>
      <c r="I103" s="35" t="s">
        <v>202</v>
      </c>
      <c r="J103" s="35" t="s">
        <v>18</v>
      </c>
      <c r="K103" s="35" t="s">
        <v>18</v>
      </c>
      <c r="L103" s="36" t="s">
        <v>18</v>
      </c>
      <c r="M103" s="36" t="s">
        <v>18</v>
      </c>
      <c r="N103" s="36" t="s">
        <v>18</v>
      </c>
      <c r="O103" s="35" t="s">
        <v>18</v>
      </c>
      <c r="P103" s="35" t="s">
        <v>18</v>
      </c>
    </row>
    <row r="104" spans="1:16" x14ac:dyDescent="0.15">
      <c r="P104" s="31" t="s">
        <v>213</v>
      </c>
    </row>
  </sheetData>
  <mergeCells count="54">
    <mergeCell ref="I93:K93"/>
    <mergeCell ref="L93:N93"/>
    <mergeCell ref="O93:O94"/>
    <mergeCell ref="P93:P94"/>
    <mergeCell ref="A93:B94"/>
    <mergeCell ref="C93:C94"/>
    <mergeCell ref="D93:D94"/>
    <mergeCell ref="E93:E94"/>
    <mergeCell ref="F93:H93"/>
    <mergeCell ref="O60:O61"/>
    <mergeCell ref="P60:P61"/>
    <mergeCell ref="P77:P78"/>
    <mergeCell ref="L43:N43"/>
    <mergeCell ref="O43:O44"/>
    <mergeCell ref="O77:O78"/>
    <mergeCell ref="P43:P44"/>
    <mergeCell ref="A77:B78"/>
    <mergeCell ref="C77:C78"/>
    <mergeCell ref="D77:D78"/>
    <mergeCell ref="E77:E78"/>
    <mergeCell ref="C43:C44"/>
    <mergeCell ref="D43:D44"/>
    <mergeCell ref="E43:E44"/>
    <mergeCell ref="A43:B44"/>
    <mergeCell ref="A60:B61"/>
    <mergeCell ref="C60:C61"/>
    <mergeCell ref="D60:D61"/>
    <mergeCell ref="E60:E61"/>
    <mergeCell ref="F43:H43"/>
    <mergeCell ref="I43:K43"/>
    <mergeCell ref="F77:H77"/>
    <mergeCell ref="I77:K77"/>
    <mergeCell ref="L77:N77"/>
    <mergeCell ref="F60:H60"/>
    <mergeCell ref="L60:N60"/>
    <mergeCell ref="I60:K60"/>
    <mergeCell ref="A23:B24"/>
    <mergeCell ref="C23:C24"/>
    <mergeCell ref="D23:D24"/>
    <mergeCell ref="E23:E24"/>
    <mergeCell ref="F23:H23"/>
    <mergeCell ref="I23:K23"/>
    <mergeCell ref="L23:N23"/>
    <mergeCell ref="O23:O24"/>
    <mergeCell ref="P23:P24"/>
    <mergeCell ref="L3:N3"/>
    <mergeCell ref="O3:O4"/>
    <mergeCell ref="P3:P4"/>
    <mergeCell ref="I3:K3"/>
    <mergeCell ref="A3:B4"/>
    <mergeCell ref="C3:C4"/>
    <mergeCell ref="D3:D4"/>
    <mergeCell ref="E3:E4"/>
    <mergeCell ref="F3:H3"/>
  </mergeCells>
  <phoneticPr fontId="6"/>
  <pageMargins left="0.7" right="0.7" top="0.75" bottom="0.75" header="0.3" footer="0.3"/>
  <pageSetup paperSize="9" scale="5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8"/>
  <sheetViews>
    <sheetView zoomScaleNormal="100" workbookViewId="0">
      <pane xSplit="1" topLeftCell="B1" activePane="topRight" state="frozen"/>
      <selection activeCell="D15" sqref="D15"/>
      <selection pane="topRight" activeCell="A3" sqref="A3:A4"/>
    </sheetView>
  </sheetViews>
  <sheetFormatPr defaultRowHeight="13.5" x14ac:dyDescent="0.15"/>
  <cols>
    <col min="1" max="1" width="22.875" style="19" customWidth="1"/>
    <col min="2" max="16384" width="9" style="19"/>
  </cols>
  <sheetData>
    <row r="1" spans="1:19" x14ac:dyDescent="0.15">
      <c r="A1" s="19" t="s">
        <v>231</v>
      </c>
    </row>
    <row r="3" spans="1:19" ht="27" customHeight="1" x14ac:dyDescent="0.15">
      <c r="A3" s="90" t="s">
        <v>232</v>
      </c>
      <c r="B3" s="86" t="s">
        <v>369</v>
      </c>
      <c r="C3" s="86"/>
      <c r="D3" s="86" t="s">
        <v>370</v>
      </c>
      <c r="E3" s="86"/>
      <c r="F3" s="86" t="s">
        <v>371</v>
      </c>
      <c r="G3" s="86"/>
      <c r="H3" s="86" t="s">
        <v>372</v>
      </c>
      <c r="I3" s="86"/>
      <c r="J3" s="86" t="s">
        <v>373</v>
      </c>
      <c r="K3" s="86"/>
      <c r="L3" s="86" t="s">
        <v>374</v>
      </c>
      <c r="M3" s="86"/>
      <c r="N3" s="86" t="s">
        <v>368</v>
      </c>
      <c r="O3" s="88"/>
      <c r="P3" s="86" t="s">
        <v>379</v>
      </c>
      <c r="Q3" s="86"/>
      <c r="R3" s="86" t="s">
        <v>380</v>
      </c>
      <c r="S3" s="88"/>
    </row>
    <row r="4" spans="1:19" ht="14.25" thickBot="1" x14ac:dyDescent="0.2">
      <c r="A4" s="91"/>
      <c r="B4" s="52" t="s">
        <v>233</v>
      </c>
      <c r="C4" s="52" t="s">
        <v>234</v>
      </c>
      <c r="D4" s="52" t="s">
        <v>233</v>
      </c>
      <c r="E4" s="52" t="s">
        <v>234</v>
      </c>
      <c r="F4" s="52" t="s">
        <v>233</v>
      </c>
      <c r="G4" s="52" t="s">
        <v>234</v>
      </c>
      <c r="H4" s="52" t="s">
        <v>233</v>
      </c>
      <c r="I4" s="52" t="s">
        <v>234</v>
      </c>
      <c r="J4" s="52" t="s">
        <v>233</v>
      </c>
      <c r="K4" s="52" t="s">
        <v>234</v>
      </c>
      <c r="L4" s="52" t="s">
        <v>233</v>
      </c>
      <c r="M4" s="52" t="s">
        <v>234</v>
      </c>
      <c r="N4" s="52" t="s">
        <v>235</v>
      </c>
      <c r="O4" s="38" t="s">
        <v>236</v>
      </c>
      <c r="P4" s="52" t="s">
        <v>233</v>
      </c>
      <c r="Q4" s="52" t="s">
        <v>234</v>
      </c>
      <c r="R4" s="66" t="s">
        <v>233</v>
      </c>
      <c r="S4" s="38" t="s">
        <v>234</v>
      </c>
    </row>
    <row r="5" spans="1:19" ht="14.25" thickTop="1" x14ac:dyDescent="0.15">
      <c r="A5" s="39" t="s">
        <v>237</v>
      </c>
      <c r="B5" s="25">
        <v>16438</v>
      </c>
      <c r="C5" s="40">
        <v>38.799999999999997</v>
      </c>
      <c r="D5" s="25">
        <v>24458</v>
      </c>
      <c r="E5" s="40">
        <v>57.6</v>
      </c>
      <c r="F5" s="25">
        <v>22509</v>
      </c>
      <c r="G5" s="40">
        <v>53.2</v>
      </c>
      <c r="H5" s="25">
        <v>28375</v>
      </c>
      <c r="I5" s="40">
        <v>68.36</v>
      </c>
      <c r="J5" s="25">
        <v>28553</v>
      </c>
      <c r="K5" s="40">
        <v>68.31</v>
      </c>
      <c r="L5" s="25">
        <v>21790</v>
      </c>
      <c r="M5" s="40">
        <v>52.13</v>
      </c>
      <c r="N5" s="25">
        <v>25819</v>
      </c>
      <c r="O5" s="40">
        <v>62.4</v>
      </c>
      <c r="P5" s="25">
        <v>27032</v>
      </c>
      <c r="Q5" s="40">
        <v>65.8</v>
      </c>
      <c r="R5" s="25">
        <v>14358</v>
      </c>
      <c r="S5" s="40">
        <v>34.799999999999997</v>
      </c>
    </row>
    <row r="6" spans="1:19" x14ac:dyDescent="0.15">
      <c r="A6" s="39" t="s">
        <v>238</v>
      </c>
      <c r="B6" s="25"/>
      <c r="C6" s="40"/>
      <c r="D6" s="25">
        <v>10823</v>
      </c>
      <c r="E6" s="40">
        <v>44.3</v>
      </c>
      <c r="F6" s="25">
        <v>16178</v>
      </c>
      <c r="G6" s="40">
        <v>71.87</v>
      </c>
      <c r="H6" s="25"/>
      <c r="I6" s="40"/>
      <c r="J6" s="25"/>
      <c r="K6" s="40"/>
      <c r="L6" s="25">
        <v>6974</v>
      </c>
      <c r="M6" s="40">
        <v>32</v>
      </c>
      <c r="N6" s="25"/>
      <c r="O6" s="40"/>
      <c r="P6" s="25"/>
      <c r="Q6" s="40"/>
      <c r="R6" s="25"/>
      <c r="S6" s="40"/>
    </row>
    <row r="7" spans="1:19" x14ac:dyDescent="0.15">
      <c r="A7" s="39" t="s">
        <v>239</v>
      </c>
      <c r="B7" s="25"/>
      <c r="C7" s="40"/>
      <c r="D7" s="25">
        <v>2861</v>
      </c>
      <c r="E7" s="40">
        <v>11.7</v>
      </c>
      <c r="F7" s="25">
        <v>2900</v>
      </c>
      <c r="G7" s="40">
        <v>12.88</v>
      </c>
      <c r="H7" s="25"/>
      <c r="I7" s="40"/>
      <c r="J7" s="25"/>
      <c r="K7" s="40"/>
      <c r="L7" s="25"/>
      <c r="M7" s="40"/>
      <c r="N7" s="25"/>
      <c r="O7" s="40"/>
      <c r="P7" s="25"/>
      <c r="Q7" s="40"/>
      <c r="R7" s="25"/>
      <c r="S7" s="40"/>
    </row>
    <row r="8" spans="1:19" x14ac:dyDescent="0.15">
      <c r="A8" s="39" t="s">
        <v>387</v>
      </c>
      <c r="B8" s="25"/>
      <c r="C8" s="40"/>
      <c r="D8" s="25"/>
      <c r="E8" s="40"/>
      <c r="F8" s="25"/>
      <c r="G8" s="40"/>
      <c r="H8" s="25"/>
      <c r="I8" s="40"/>
      <c r="J8" s="25"/>
      <c r="K8" s="40"/>
      <c r="L8" s="25"/>
      <c r="M8" s="40"/>
      <c r="N8" s="25"/>
      <c r="O8" s="40"/>
      <c r="P8" s="25"/>
      <c r="Q8" s="40"/>
      <c r="R8" s="25"/>
      <c r="S8" s="40"/>
    </row>
    <row r="9" spans="1:19" x14ac:dyDescent="0.15">
      <c r="A9" s="39" t="s">
        <v>240</v>
      </c>
      <c r="B9" s="25"/>
      <c r="C9" s="40"/>
      <c r="D9" s="25"/>
      <c r="E9" s="40"/>
      <c r="F9" s="25"/>
      <c r="G9" s="40"/>
      <c r="H9" s="25"/>
      <c r="I9" s="40"/>
      <c r="J9" s="25"/>
      <c r="K9" s="40"/>
      <c r="L9" s="25">
        <v>3651</v>
      </c>
      <c r="M9" s="40">
        <v>16.760000000000002</v>
      </c>
      <c r="N9" s="25"/>
      <c r="O9" s="40"/>
      <c r="P9" s="25">
        <v>1515</v>
      </c>
      <c r="Q9" s="40">
        <v>5.6</v>
      </c>
      <c r="R9" s="25"/>
      <c r="S9" s="40"/>
    </row>
    <row r="10" spans="1:19" x14ac:dyDescent="0.15">
      <c r="A10" s="39" t="s">
        <v>241</v>
      </c>
      <c r="B10" s="25">
        <v>924</v>
      </c>
      <c r="C10" s="40">
        <v>5.6</v>
      </c>
      <c r="D10" s="25">
        <v>1405</v>
      </c>
      <c r="E10" s="40">
        <v>5.7</v>
      </c>
      <c r="F10" s="25">
        <v>2352</v>
      </c>
      <c r="G10" s="40">
        <v>10.45</v>
      </c>
      <c r="H10" s="25"/>
      <c r="I10" s="40"/>
      <c r="J10" s="25"/>
      <c r="K10" s="40"/>
      <c r="L10" s="25"/>
      <c r="M10" s="40"/>
      <c r="N10" s="25"/>
      <c r="O10" s="40"/>
      <c r="P10" s="25">
        <v>1743</v>
      </c>
      <c r="Q10" s="40">
        <v>6.4</v>
      </c>
      <c r="R10" s="25"/>
      <c r="S10" s="40"/>
    </row>
    <row r="11" spans="1:19" x14ac:dyDescent="0.15">
      <c r="A11" s="39" t="s">
        <v>242</v>
      </c>
      <c r="B11" s="25"/>
      <c r="C11" s="40"/>
      <c r="D11" s="25">
        <v>7302</v>
      </c>
      <c r="E11" s="40">
        <v>29.9</v>
      </c>
      <c r="F11" s="25"/>
      <c r="G11" s="40"/>
      <c r="H11" s="25"/>
      <c r="I11" s="40"/>
      <c r="J11" s="25"/>
      <c r="K11" s="40"/>
      <c r="L11" s="25">
        <v>1961</v>
      </c>
      <c r="M11" s="40">
        <v>9</v>
      </c>
      <c r="N11" s="25"/>
      <c r="O11" s="40"/>
      <c r="P11" s="25"/>
      <c r="Q11" s="40"/>
      <c r="R11" s="25"/>
      <c r="S11" s="40"/>
    </row>
    <row r="12" spans="1:19" x14ac:dyDescent="0.15">
      <c r="A12" s="39" t="s">
        <v>412</v>
      </c>
      <c r="B12" s="25"/>
      <c r="C12" s="40"/>
      <c r="D12" s="25"/>
      <c r="E12" s="40"/>
      <c r="F12" s="25"/>
      <c r="G12" s="40"/>
      <c r="H12" s="25"/>
      <c r="I12" s="40"/>
      <c r="J12" s="25"/>
      <c r="K12" s="40"/>
      <c r="L12" s="25"/>
      <c r="M12" s="40"/>
      <c r="N12" s="25"/>
      <c r="O12" s="40"/>
      <c r="P12" s="25"/>
      <c r="Q12" s="40"/>
      <c r="R12" s="25"/>
      <c r="S12" s="40"/>
    </row>
    <row r="13" spans="1:19" x14ac:dyDescent="0.15">
      <c r="A13" s="39" t="s">
        <v>388</v>
      </c>
      <c r="B13" s="25"/>
      <c r="C13" s="40"/>
      <c r="D13" s="25"/>
      <c r="E13" s="40"/>
      <c r="F13" s="25"/>
      <c r="G13" s="40"/>
      <c r="H13" s="25"/>
      <c r="I13" s="40"/>
      <c r="J13" s="25"/>
      <c r="K13" s="40"/>
      <c r="L13" s="25"/>
      <c r="M13" s="40"/>
      <c r="N13" s="25"/>
      <c r="O13" s="40"/>
      <c r="P13" s="25"/>
      <c r="Q13" s="40"/>
      <c r="R13" s="25"/>
      <c r="S13" s="40"/>
    </row>
    <row r="14" spans="1:19" x14ac:dyDescent="0.15">
      <c r="A14" s="39" t="s">
        <v>425</v>
      </c>
      <c r="B14" s="25"/>
      <c r="C14" s="40"/>
      <c r="D14" s="25"/>
      <c r="E14" s="40"/>
      <c r="F14" s="25"/>
      <c r="G14" s="40"/>
      <c r="H14" s="25"/>
      <c r="I14" s="40"/>
      <c r="J14" s="25"/>
      <c r="K14" s="40"/>
      <c r="L14" s="25"/>
      <c r="M14" s="40"/>
      <c r="N14" s="25"/>
      <c r="O14" s="40"/>
      <c r="P14" s="25"/>
      <c r="Q14" s="40"/>
      <c r="R14" s="25"/>
      <c r="S14" s="40"/>
    </row>
    <row r="15" spans="1:19" x14ac:dyDescent="0.15">
      <c r="A15" s="39" t="s">
        <v>243</v>
      </c>
      <c r="B15" s="25"/>
      <c r="C15" s="40"/>
      <c r="D15" s="25"/>
      <c r="E15" s="40"/>
      <c r="F15" s="25">
        <v>279</v>
      </c>
      <c r="G15" s="40">
        <v>1.24</v>
      </c>
      <c r="H15" s="25"/>
      <c r="I15" s="40"/>
      <c r="J15" s="25"/>
      <c r="K15" s="40"/>
      <c r="L15" s="25"/>
      <c r="M15" s="40"/>
      <c r="N15" s="25"/>
      <c r="O15" s="40"/>
      <c r="P15" s="25"/>
      <c r="Q15" s="40"/>
      <c r="R15" s="25"/>
      <c r="S15" s="40"/>
    </row>
    <row r="16" spans="1:19" x14ac:dyDescent="0.15">
      <c r="A16" s="39" t="s">
        <v>244</v>
      </c>
      <c r="B16" s="25"/>
      <c r="C16" s="40"/>
      <c r="D16" s="25">
        <v>1331</v>
      </c>
      <c r="E16" s="40">
        <v>5.4</v>
      </c>
      <c r="F16" s="25"/>
      <c r="G16" s="40"/>
      <c r="H16" s="25"/>
      <c r="I16" s="40"/>
      <c r="J16" s="25"/>
      <c r="K16" s="40"/>
      <c r="L16" s="25"/>
      <c r="M16" s="40"/>
      <c r="N16" s="25"/>
      <c r="O16" s="40"/>
      <c r="P16" s="25"/>
      <c r="Q16" s="40"/>
      <c r="R16" s="25"/>
      <c r="S16" s="40"/>
    </row>
    <row r="17" spans="1:19" x14ac:dyDescent="0.15">
      <c r="A17" s="39" t="s">
        <v>245</v>
      </c>
      <c r="B17" s="25"/>
      <c r="C17" s="40"/>
      <c r="D17" s="25"/>
      <c r="E17" s="40"/>
      <c r="F17" s="25"/>
      <c r="G17" s="40"/>
      <c r="H17" s="25"/>
      <c r="I17" s="40"/>
      <c r="J17" s="25"/>
      <c r="K17" s="40"/>
      <c r="L17" s="25"/>
      <c r="M17" s="40"/>
      <c r="N17" s="25"/>
      <c r="O17" s="40"/>
      <c r="P17" s="25"/>
      <c r="Q17" s="40"/>
      <c r="R17" s="25"/>
      <c r="S17" s="40"/>
    </row>
    <row r="18" spans="1:19" x14ac:dyDescent="0.15">
      <c r="A18" s="39" t="s">
        <v>426</v>
      </c>
      <c r="B18" s="25"/>
      <c r="C18" s="40"/>
      <c r="D18" s="25"/>
      <c r="E18" s="40"/>
      <c r="F18" s="25"/>
      <c r="G18" s="40"/>
      <c r="H18" s="25"/>
      <c r="I18" s="40"/>
      <c r="J18" s="25"/>
      <c r="K18" s="40"/>
      <c r="L18" s="25"/>
      <c r="M18" s="40"/>
      <c r="N18" s="25"/>
      <c r="O18" s="40"/>
      <c r="P18" s="25"/>
      <c r="Q18" s="40"/>
      <c r="R18" s="25"/>
      <c r="S18" s="40"/>
    </row>
    <row r="19" spans="1:19" x14ac:dyDescent="0.15">
      <c r="A19" s="39" t="s">
        <v>246</v>
      </c>
      <c r="B19" s="25">
        <v>15288</v>
      </c>
      <c r="C19" s="40">
        <v>93</v>
      </c>
      <c r="D19" s="25"/>
      <c r="E19" s="40"/>
      <c r="F19" s="25"/>
      <c r="G19" s="40"/>
      <c r="H19" s="25">
        <v>28049</v>
      </c>
      <c r="I19" s="40">
        <v>98.85</v>
      </c>
      <c r="J19" s="25">
        <v>26464</v>
      </c>
      <c r="K19" s="40">
        <v>93.34</v>
      </c>
      <c r="L19" s="25">
        <v>8527</v>
      </c>
      <c r="M19" s="40">
        <v>39.130000000000003</v>
      </c>
      <c r="N19" s="25">
        <v>25505</v>
      </c>
      <c r="O19" s="40">
        <v>98.8</v>
      </c>
      <c r="P19" s="25">
        <v>23508</v>
      </c>
      <c r="Q19" s="40">
        <v>87</v>
      </c>
      <c r="R19" s="25">
        <v>14078</v>
      </c>
      <c r="S19" s="40">
        <v>98</v>
      </c>
    </row>
    <row r="20" spans="1:19" x14ac:dyDescent="0.15">
      <c r="A20" s="39" t="s">
        <v>247</v>
      </c>
      <c r="B20" s="25">
        <v>226</v>
      </c>
      <c r="C20" s="40">
        <v>1.4</v>
      </c>
      <c r="D20" s="25">
        <v>736</v>
      </c>
      <c r="E20" s="40">
        <v>3</v>
      </c>
      <c r="F20" s="25">
        <v>800</v>
      </c>
      <c r="G20" s="40">
        <v>3.5</v>
      </c>
      <c r="H20" s="25">
        <v>326</v>
      </c>
      <c r="I20" s="40">
        <v>1.1499999999999999</v>
      </c>
      <c r="J20" s="25">
        <v>1889</v>
      </c>
      <c r="K20" s="40">
        <v>6.66</v>
      </c>
      <c r="L20" s="25">
        <v>677</v>
      </c>
      <c r="M20" s="40">
        <v>3.11</v>
      </c>
      <c r="N20" s="25">
        <v>314</v>
      </c>
      <c r="O20" s="40">
        <v>1.2</v>
      </c>
      <c r="P20" s="25">
        <v>266</v>
      </c>
      <c r="Q20" s="40">
        <v>1</v>
      </c>
      <c r="R20" s="25">
        <v>280</v>
      </c>
      <c r="S20" s="40">
        <v>2</v>
      </c>
    </row>
    <row r="21" spans="1:19" x14ac:dyDescent="0.15">
      <c r="A21" s="41" t="s">
        <v>248</v>
      </c>
      <c r="B21" s="35"/>
      <c r="C21" s="42"/>
      <c r="D21" s="35"/>
      <c r="E21" s="42"/>
      <c r="F21" s="35"/>
      <c r="G21" s="42"/>
      <c r="H21" s="35"/>
      <c r="I21" s="42"/>
      <c r="J21" s="35">
        <v>1</v>
      </c>
      <c r="K21" s="42"/>
      <c r="L21" s="35"/>
      <c r="M21" s="42"/>
      <c r="N21" s="35">
        <v>2</v>
      </c>
      <c r="O21" s="42"/>
      <c r="P21" s="35">
        <v>2</v>
      </c>
      <c r="Q21" s="42"/>
      <c r="R21" s="35"/>
      <c r="S21" s="42"/>
    </row>
    <row r="22" spans="1:19" x14ac:dyDescent="0.15">
      <c r="A22" s="43" t="s">
        <v>386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S22" s="31"/>
    </row>
    <row r="25" spans="1:19" ht="27" customHeight="1" x14ac:dyDescent="0.15">
      <c r="A25" s="90" t="s">
        <v>232</v>
      </c>
      <c r="B25" s="86" t="s">
        <v>381</v>
      </c>
      <c r="C25" s="86"/>
      <c r="D25" s="86" t="s">
        <v>382</v>
      </c>
      <c r="E25" s="86"/>
      <c r="F25" s="88" t="s">
        <v>383</v>
      </c>
      <c r="G25" s="93"/>
      <c r="H25" s="88" t="s">
        <v>384</v>
      </c>
      <c r="I25" s="93"/>
      <c r="J25" s="88" t="s">
        <v>385</v>
      </c>
      <c r="K25" s="93"/>
      <c r="L25" s="88" t="s">
        <v>411</v>
      </c>
      <c r="M25" s="93"/>
      <c r="N25" s="88" t="s">
        <v>427</v>
      </c>
      <c r="O25" s="93"/>
      <c r="P25" s="88" t="s">
        <v>428</v>
      </c>
      <c r="Q25" s="93"/>
      <c r="R25" s="88" t="s">
        <v>432</v>
      </c>
      <c r="S25" s="92"/>
    </row>
    <row r="26" spans="1:19" ht="14.25" thickBot="1" x14ac:dyDescent="0.2">
      <c r="A26" s="91"/>
      <c r="B26" s="52" t="s">
        <v>235</v>
      </c>
      <c r="C26" s="52" t="s">
        <v>236</v>
      </c>
      <c r="D26" s="52" t="s">
        <v>235</v>
      </c>
      <c r="E26" s="52" t="s">
        <v>236</v>
      </c>
      <c r="F26" s="52" t="s">
        <v>233</v>
      </c>
      <c r="G26" s="52" t="s">
        <v>234</v>
      </c>
      <c r="H26" s="52" t="s">
        <v>235</v>
      </c>
      <c r="I26" s="52" t="s">
        <v>236</v>
      </c>
      <c r="J26" s="52" t="s">
        <v>235</v>
      </c>
      <c r="K26" s="38" t="s">
        <v>236</v>
      </c>
      <c r="L26" s="52" t="s">
        <v>235</v>
      </c>
      <c r="M26" s="52" t="s">
        <v>236</v>
      </c>
      <c r="N26" s="52" t="s">
        <v>233</v>
      </c>
      <c r="O26" s="52" t="s">
        <v>234</v>
      </c>
      <c r="P26" s="52" t="s">
        <v>235</v>
      </c>
      <c r="Q26" s="52" t="s">
        <v>236</v>
      </c>
      <c r="R26" s="66" t="s">
        <v>235</v>
      </c>
      <c r="S26" s="38" t="s">
        <v>236</v>
      </c>
    </row>
    <row r="27" spans="1:19" ht="14.25" thickTop="1" x14ac:dyDescent="0.15">
      <c r="A27" s="39" t="s">
        <v>237</v>
      </c>
      <c r="B27" s="25">
        <v>21956</v>
      </c>
      <c r="C27" s="40">
        <v>51.94</v>
      </c>
      <c r="D27" s="25">
        <v>22192</v>
      </c>
      <c r="E27" s="40">
        <v>53.2</v>
      </c>
      <c r="F27" s="25">
        <v>23577</v>
      </c>
      <c r="G27" s="40">
        <v>58.5</v>
      </c>
      <c r="H27" s="25">
        <v>19733</v>
      </c>
      <c r="I27" s="40">
        <v>48.8</v>
      </c>
      <c r="J27" s="25">
        <v>19740</v>
      </c>
      <c r="K27" s="40">
        <v>48.6</v>
      </c>
      <c r="L27" s="25">
        <v>21558</v>
      </c>
      <c r="M27" s="40">
        <v>54.5</v>
      </c>
      <c r="N27" s="25">
        <v>22742</v>
      </c>
      <c r="O27" s="40">
        <v>58.5</v>
      </c>
      <c r="P27" s="25">
        <v>18410</v>
      </c>
      <c r="Q27" s="40">
        <v>46.82</v>
      </c>
      <c r="R27" s="25">
        <v>22850</v>
      </c>
      <c r="S27" s="40">
        <v>59.72</v>
      </c>
    </row>
    <row r="28" spans="1:19" x14ac:dyDescent="0.15">
      <c r="A28" s="39" t="s">
        <v>238</v>
      </c>
      <c r="B28" s="25">
        <v>14133</v>
      </c>
      <c r="C28" s="40">
        <v>64.3</v>
      </c>
      <c r="D28" s="25">
        <v>11526</v>
      </c>
      <c r="E28" s="40">
        <v>51.9</v>
      </c>
      <c r="F28" s="25"/>
      <c r="G28" s="40"/>
      <c r="H28" s="25"/>
      <c r="I28" s="40"/>
      <c r="J28" s="25">
        <v>10286</v>
      </c>
      <c r="K28" s="40">
        <v>52.1</v>
      </c>
      <c r="L28" s="25">
        <v>13316</v>
      </c>
      <c r="M28" s="44">
        <v>61.8</v>
      </c>
      <c r="N28" s="25"/>
      <c r="O28" s="40"/>
      <c r="P28" s="25">
        <v>11841</v>
      </c>
      <c r="Q28" s="44">
        <v>64.3</v>
      </c>
      <c r="R28" s="25"/>
      <c r="S28" s="44"/>
    </row>
    <row r="29" spans="1:19" x14ac:dyDescent="0.15">
      <c r="A29" s="39" t="s">
        <v>239</v>
      </c>
      <c r="B29" s="25">
        <v>6324</v>
      </c>
      <c r="C29" s="40">
        <v>28.8</v>
      </c>
      <c r="D29" s="25"/>
      <c r="E29" s="40"/>
      <c r="F29" s="25"/>
      <c r="G29" s="40"/>
      <c r="H29" s="25"/>
      <c r="I29" s="40"/>
      <c r="J29" s="25"/>
      <c r="K29" s="40"/>
      <c r="L29" s="25"/>
      <c r="M29" s="45"/>
      <c r="N29" s="25"/>
      <c r="O29" s="40"/>
      <c r="P29" s="25"/>
      <c r="Q29" s="45"/>
      <c r="R29" s="25"/>
      <c r="S29" s="45"/>
    </row>
    <row r="30" spans="1:19" x14ac:dyDescent="0.15">
      <c r="A30" s="39" t="s">
        <v>387</v>
      </c>
      <c r="B30" s="25"/>
      <c r="C30" s="40"/>
      <c r="D30" s="25"/>
      <c r="E30" s="40"/>
      <c r="F30" s="25"/>
      <c r="G30" s="40"/>
      <c r="H30" s="25"/>
      <c r="I30" s="40"/>
      <c r="J30" s="25">
        <v>6868</v>
      </c>
      <c r="K30" s="40">
        <v>34.799999999999997</v>
      </c>
      <c r="L30" s="25"/>
      <c r="M30" s="45"/>
      <c r="N30" s="25"/>
      <c r="O30" s="40"/>
      <c r="P30" s="25"/>
      <c r="Q30" s="45"/>
      <c r="R30" s="25">
        <v>750</v>
      </c>
      <c r="S30" s="45">
        <v>3.3</v>
      </c>
    </row>
    <row r="31" spans="1:19" x14ac:dyDescent="0.15">
      <c r="A31" s="39" t="s">
        <v>240</v>
      </c>
      <c r="B31" s="25"/>
      <c r="C31" s="40"/>
      <c r="D31" s="25"/>
      <c r="E31" s="40"/>
      <c r="F31" s="25">
        <v>1540</v>
      </c>
      <c r="G31" s="40">
        <v>6.5</v>
      </c>
      <c r="H31" s="25"/>
      <c r="I31" s="40"/>
      <c r="J31" s="25"/>
      <c r="K31" s="40"/>
      <c r="L31" s="25"/>
      <c r="M31" s="45"/>
      <c r="N31" s="25"/>
      <c r="O31" s="40"/>
      <c r="P31" s="25"/>
      <c r="Q31" s="45"/>
      <c r="R31" s="25">
        <v>1235</v>
      </c>
      <c r="S31" s="45">
        <v>5.4</v>
      </c>
    </row>
    <row r="32" spans="1:19" x14ac:dyDescent="0.15">
      <c r="A32" s="39" t="s">
        <v>241</v>
      </c>
      <c r="B32" s="25"/>
      <c r="C32" s="40"/>
      <c r="D32" s="25">
        <v>2605</v>
      </c>
      <c r="E32" s="40">
        <v>11.7</v>
      </c>
      <c r="F32" s="25">
        <v>1517</v>
      </c>
      <c r="G32" s="40">
        <v>6.4</v>
      </c>
      <c r="H32" s="25"/>
      <c r="I32" s="40"/>
      <c r="J32" s="25"/>
      <c r="K32" s="40"/>
      <c r="L32" s="25">
        <v>1913</v>
      </c>
      <c r="M32" s="44">
        <v>8.9</v>
      </c>
      <c r="N32" s="25"/>
      <c r="O32" s="40"/>
      <c r="P32" s="25">
        <v>1589</v>
      </c>
      <c r="Q32" s="44">
        <v>8.6</v>
      </c>
      <c r="R32" s="25">
        <v>900</v>
      </c>
      <c r="S32" s="45">
        <v>3.9</v>
      </c>
    </row>
    <row r="33" spans="1:19" x14ac:dyDescent="0.15">
      <c r="A33" s="39" t="s">
        <v>242</v>
      </c>
      <c r="B33" s="25"/>
      <c r="C33" s="40"/>
      <c r="D33" s="25"/>
      <c r="E33" s="40"/>
      <c r="F33" s="25"/>
      <c r="G33" s="40"/>
      <c r="H33" s="25"/>
      <c r="I33" s="40"/>
      <c r="J33" s="25"/>
      <c r="K33" s="40"/>
      <c r="L33" s="25"/>
      <c r="M33" s="44"/>
      <c r="N33" s="25"/>
      <c r="O33" s="40"/>
      <c r="P33" s="25"/>
      <c r="Q33" s="44"/>
      <c r="R33" s="25"/>
      <c r="S33" s="45"/>
    </row>
    <row r="34" spans="1:19" x14ac:dyDescent="0.15">
      <c r="A34" s="39" t="s">
        <v>412</v>
      </c>
      <c r="B34" s="25"/>
      <c r="C34" s="40"/>
      <c r="D34" s="25"/>
      <c r="E34" s="40"/>
      <c r="F34" s="25"/>
      <c r="G34" s="40"/>
      <c r="H34" s="25"/>
      <c r="I34" s="40"/>
      <c r="J34" s="25"/>
      <c r="K34" s="40"/>
      <c r="L34" s="25">
        <v>3386</v>
      </c>
      <c r="M34" s="44">
        <v>15.7</v>
      </c>
      <c r="N34" s="25"/>
      <c r="O34" s="40"/>
      <c r="P34" s="25"/>
      <c r="Q34" s="44"/>
      <c r="R34" s="25"/>
      <c r="S34" s="45"/>
    </row>
    <row r="35" spans="1:19" x14ac:dyDescent="0.15">
      <c r="A35" s="39" t="s">
        <v>388</v>
      </c>
      <c r="B35" s="25"/>
      <c r="C35" s="40"/>
      <c r="D35" s="25"/>
      <c r="E35" s="40"/>
      <c r="F35" s="25"/>
      <c r="G35" s="40"/>
      <c r="H35" s="25"/>
      <c r="I35" s="40"/>
      <c r="J35" s="25">
        <v>1271</v>
      </c>
      <c r="K35" s="40">
        <v>6.4</v>
      </c>
      <c r="L35" s="25"/>
      <c r="M35" s="44"/>
      <c r="N35" s="25"/>
      <c r="O35" s="40"/>
      <c r="P35" s="25"/>
      <c r="Q35" s="44"/>
      <c r="R35" s="25"/>
      <c r="S35" s="45"/>
    </row>
    <row r="36" spans="1:19" x14ac:dyDescent="0.15">
      <c r="A36" s="39" t="s">
        <v>425</v>
      </c>
      <c r="B36" s="25"/>
      <c r="C36" s="40"/>
      <c r="D36" s="25"/>
      <c r="E36" s="40"/>
      <c r="F36" s="25"/>
      <c r="G36" s="40"/>
      <c r="H36" s="25"/>
      <c r="I36" s="40"/>
      <c r="J36" s="25"/>
      <c r="K36" s="40"/>
      <c r="L36" s="25"/>
      <c r="M36" s="44"/>
      <c r="N36" s="25"/>
      <c r="O36" s="40"/>
      <c r="P36" s="25">
        <v>363</v>
      </c>
      <c r="Q36" s="44">
        <v>2</v>
      </c>
      <c r="R36" s="25"/>
      <c r="S36" s="45"/>
    </row>
    <row r="37" spans="1:19" x14ac:dyDescent="0.15">
      <c r="A37" s="39" t="s">
        <v>243</v>
      </c>
      <c r="B37" s="25">
        <v>587</v>
      </c>
      <c r="C37" s="40">
        <v>2.7</v>
      </c>
      <c r="D37" s="25"/>
      <c r="E37" s="40"/>
      <c r="F37" s="25"/>
      <c r="G37" s="40"/>
      <c r="H37" s="25"/>
      <c r="I37" s="40"/>
      <c r="J37" s="25"/>
      <c r="K37" s="40"/>
      <c r="L37" s="25"/>
      <c r="M37" s="44"/>
      <c r="N37" s="25"/>
      <c r="O37" s="40"/>
      <c r="P37" s="25"/>
      <c r="Q37" s="44"/>
      <c r="R37" s="25"/>
      <c r="S37" s="45"/>
    </row>
    <row r="38" spans="1:19" x14ac:dyDescent="0.15">
      <c r="A38" s="39" t="s">
        <v>244</v>
      </c>
      <c r="B38" s="25"/>
      <c r="C38" s="40"/>
      <c r="D38" s="25"/>
      <c r="E38" s="40"/>
      <c r="F38" s="25"/>
      <c r="G38" s="40"/>
      <c r="H38" s="25"/>
      <c r="I38" s="40"/>
      <c r="J38" s="25"/>
      <c r="K38" s="40"/>
      <c r="L38" s="25"/>
      <c r="M38" s="44"/>
      <c r="N38" s="25"/>
      <c r="O38" s="40"/>
      <c r="P38" s="25"/>
      <c r="Q38" s="44"/>
      <c r="R38" s="25"/>
      <c r="S38" s="45"/>
    </row>
    <row r="39" spans="1:19" x14ac:dyDescent="0.15">
      <c r="A39" s="39" t="s">
        <v>245</v>
      </c>
      <c r="B39" s="25"/>
      <c r="C39" s="40"/>
      <c r="D39" s="25">
        <v>7024</v>
      </c>
      <c r="E39" s="40">
        <v>31.7</v>
      </c>
      <c r="F39" s="25"/>
      <c r="G39" s="40"/>
      <c r="H39" s="25"/>
      <c r="I39" s="40"/>
      <c r="J39" s="25"/>
      <c r="K39" s="40"/>
      <c r="L39" s="25"/>
      <c r="M39" s="44"/>
      <c r="N39" s="25"/>
      <c r="O39" s="40"/>
      <c r="P39" s="25"/>
      <c r="Q39" s="44"/>
      <c r="R39" s="25"/>
      <c r="S39" s="45"/>
    </row>
    <row r="40" spans="1:19" x14ac:dyDescent="0.15">
      <c r="A40" s="39" t="s">
        <v>426</v>
      </c>
      <c r="B40" s="25"/>
      <c r="C40" s="40"/>
      <c r="D40" s="25"/>
      <c r="E40" s="40"/>
      <c r="F40" s="25"/>
      <c r="G40" s="40"/>
      <c r="H40" s="25"/>
      <c r="I40" s="40"/>
      <c r="J40" s="25"/>
      <c r="K40" s="40"/>
      <c r="L40" s="25"/>
      <c r="M40" s="44"/>
      <c r="N40" s="25"/>
      <c r="O40" s="40"/>
      <c r="P40" s="25">
        <v>743</v>
      </c>
      <c r="Q40" s="44">
        <v>4.0999999999999996</v>
      </c>
      <c r="R40" s="25">
        <v>1006</v>
      </c>
      <c r="S40" s="45">
        <v>4.4000000000000004</v>
      </c>
    </row>
    <row r="41" spans="1:19" x14ac:dyDescent="0.15">
      <c r="A41" s="39" t="s">
        <v>246</v>
      </c>
      <c r="B41" s="25"/>
      <c r="C41" s="40"/>
      <c r="D41" s="25"/>
      <c r="E41" s="40"/>
      <c r="F41" s="25">
        <v>20198</v>
      </c>
      <c r="G41" s="40">
        <v>85.7</v>
      </c>
      <c r="H41" s="25">
        <v>19251</v>
      </c>
      <c r="I41" s="40">
        <v>97.6</v>
      </c>
      <c r="J41" s="25"/>
      <c r="K41" s="40"/>
      <c r="L41" s="25">
        <v>2288</v>
      </c>
      <c r="M41" s="44">
        <v>10.6</v>
      </c>
      <c r="N41" s="25">
        <v>22506</v>
      </c>
      <c r="O41" s="40">
        <v>99</v>
      </c>
      <c r="P41" s="25">
        <v>3059</v>
      </c>
      <c r="Q41" s="44">
        <v>16.600000000000001</v>
      </c>
      <c r="R41" s="25">
        <v>18707</v>
      </c>
      <c r="S41" s="45">
        <v>81.900000000000006</v>
      </c>
    </row>
    <row r="42" spans="1:19" x14ac:dyDescent="0.15">
      <c r="A42" s="39" t="s">
        <v>247</v>
      </c>
      <c r="B42" s="25">
        <v>912</v>
      </c>
      <c r="C42" s="40">
        <v>4.2</v>
      </c>
      <c r="D42" s="25">
        <v>1037</v>
      </c>
      <c r="E42" s="40">
        <v>4.7</v>
      </c>
      <c r="F42" s="25">
        <v>319</v>
      </c>
      <c r="G42" s="40">
        <v>1.4</v>
      </c>
      <c r="H42" s="25">
        <v>482</v>
      </c>
      <c r="I42" s="40">
        <v>2.4</v>
      </c>
      <c r="J42" s="25">
        <v>1315</v>
      </c>
      <c r="K42" s="40">
        <v>6.7</v>
      </c>
      <c r="L42" s="25">
        <v>655</v>
      </c>
      <c r="M42" s="44">
        <v>3</v>
      </c>
      <c r="N42" s="25">
        <v>236</v>
      </c>
      <c r="O42" s="40">
        <v>1</v>
      </c>
      <c r="P42" s="25">
        <v>815</v>
      </c>
      <c r="Q42" s="44">
        <v>4.4000000000000004</v>
      </c>
      <c r="R42" s="25">
        <v>252</v>
      </c>
      <c r="S42" s="45">
        <v>1.1000000000000001</v>
      </c>
    </row>
    <row r="43" spans="1:19" x14ac:dyDescent="0.15">
      <c r="A43" s="41" t="s">
        <v>248</v>
      </c>
      <c r="B43" s="35"/>
      <c r="C43" s="42"/>
      <c r="D43" s="35"/>
      <c r="E43" s="42"/>
      <c r="F43" s="35"/>
      <c r="G43" s="42"/>
      <c r="H43" s="35"/>
      <c r="I43" s="42"/>
      <c r="J43" s="35"/>
      <c r="K43" s="42"/>
      <c r="L43" s="35"/>
      <c r="M43" s="42"/>
      <c r="N43" s="35"/>
      <c r="O43" s="42"/>
      <c r="P43" s="35"/>
      <c r="Q43" s="42"/>
      <c r="R43" s="35"/>
      <c r="S43" s="42"/>
    </row>
    <row r="44" spans="1:19" x14ac:dyDescent="0.15">
      <c r="A44" s="43" t="s">
        <v>386</v>
      </c>
      <c r="K44" s="31"/>
      <c r="N44" s="43"/>
      <c r="O44" s="43"/>
      <c r="Q44" s="31"/>
    </row>
    <row r="47" spans="1:19" ht="27" customHeight="1" x14ac:dyDescent="0.15">
      <c r="A47" s="90" t="s">
        <v>232</v>
      </c>
      <c r="B47" s="88" t="s">
        <v>433</v>
      </c>
      <c r="C47" s="92"/>
      <c r="K47" s="31"/>
    </row>
    <row r="48" spans="1:19" ht="14.25" thickBot="1" x14ac:dyDescent="0.2">
      <c r="A48" s="91"/>
      <c r="B48" s="66" t="s">
        <v>235</v>
      </c>
      <c r="C48" s="38" t="s">
        <v>236</v>
      </c>
    </row>
    <row r="49" spans="1:3" ht="14.25" thickTop="1" x14ac:dyDescent="0.15">
      <c r="A49" s="39" t="s">
        <v>237</v>
      </c>
      <c r="B49" s="25">
        <v>12117</v>
      </c>
      <c r="C49" s="40">
        <v>31.54</v>
      </c>
    </row>
    <row r="50" spans="1:3" x14ac:dyDescent="0.15">
      <c r="A50" s="39" t="s">
        <v>238</v>
      </c>
      <c r="B50" s="25"/>
      <c r="C50" s="40"/>
    </row>
    <row r="51" spans="1:3" x14ac:dyDescent="0.15">
      <c r="A51" s="39" t="s">
        <v>239</v>
      </c>
      <c r="B51" s="25"/>
      <c r="C51" s="40"/>
    </row>
    <row r="52" spans="1:3" x14ac:dyDescent="0.15">
      <c r="A52" s="39" t="s">
        <v>387</v>
      </c>
      <c r="B52" s="25"/>
      <c r="C52" s="40"/>
    </row>
    <row r="53" spans="1:3" x14ac:dyDescent="0.15">
      <c r="A53" s="39" t="s">
        <v>240</v>
      </c>
      <c r="B53" s="25"/>
      <c r="C53" s="40"/>
    </row>
    <row r="54" spans="1:3" x14ac:dyDescent="0.15">
      <c r="A54" s="39" t="s">
        <v>241</v>
      </c>
      <c r="B54" s="25"/>
      <c r="C54" s="40"/>
    </row>
    <row r="55" spans="1:3" x14ac:dyDescent="0.15">
      <c r="A55" s="39" t="s">
        <v>242</v>
      </c>
      <c r="B55" s="25"/>
      <c r="C55" s="40"/>
    </row>
    <row r="56" spans="1:3" x14ac:dyDescent="0.15">
      <c r="A56" s="39" t="s">
        <v>412</v>
      </c>
      <c r="B56" s="25"/>
      <c r="C56" s="40"/>
    </row>
    <row r="57" spans="1:3" x14ac:dyDescent="0.15">
      <c r="A57" s="39" t="s">
        <v>388</v>
      </c>
      <c r="B57" s="25"/>
      <c r="C57" s="40"/>
    </row>
    <row r="58" spans="1:3" x14ac:dyDescent="0.15">
      <c r="A58" s="39" t="s">
        <v>425</v>
      </c>
      <c r="B58" s="25"/>
      <c r="C58" s="40"/>
    </row>
    <row r="59" spans="1:3" x14ac:dyDescent="0.15">
      <c r="A59" s="39" t="s">
        <v>243</v>
      </c>
      <c r="B59" s="25"/>
      <c r="C59" s="40"/>
    </row>
    <row r="60" spans="1:3" x14ac:dyDescent="0.15">
      <c r="A60" s="39" t="s">
        <v>244</v>
      </c>
      <c r="B60" s="25"/>
      <c r="C60" s="40"/>
    </row>
    <row r="61" spans="1:3" x14ac:dyDescent="0.15">
      <c r="A61" s="39" t="s">
        <v>245</v>
      </c>
      <c r="B61" s="25"/>
      <c r="C61" s="40"/>
    </row>
    <row r="62" spans="1:3" x14ac:dyDescent="0.15">
      <c r="A62" s="39" t="s">
        <v>426</v>
      </c>
      <c r="B62" s="25"/>
      <c r="C62" s="40"/>
    </row>
    <row r="63" spans="1:3" x14ac:dyDescent="0.15">
      <c r="A63" s="39" t="s">
        <v>246</v>
      </c>
      <c r="B63" s="25">
        <v>11888</v>
      </c>
      <c r="C63" s="40">
        <f>B63/(B64+B63)*100</f>
        <v>98.110093257406945</v>
      </c>
    </row>
    <row r="64" spans="1:3" x14ac:dyDescent="0.15">
      <c r="A64" s="39" t="s">
        <v>247</v>
      </c>
      <c r="B64" s="25">
        <v>229</v>
      </c>
      <c r="C64" s="40">
        <f>B64/(B64+B63)*100</f>
        <v>1.8899067425930511</v>
      </c>
    </row>
    <row r="65" spans="1:15" x14ac:dyDescent="0.15">
      <c r="A65" s="41" t="s">
        <v>248</v>
      </c>
      <c r="B65" s="35"/>
      <c r="C65" s="42"/>
    </row>
    <row r="66" spans="1:15" x14ac:dyDescent="0.15">
      <c r="A66" s="43" t="s">
        <v>386</v>
      </c>
      <c r="N66" s="43"/>
      <c r="O66" s="43"/>
    </row>
    <row r="68" spans="1:15" x14ac:dyDescent="0.15">
      <c r="C68" s="31" t="s">
        <v>249</v>
      </c>
    </row>
  </sheetData>
  <mergeCells count="22">
    <mergeCell ref="R25:S25"/>
    <mergeCell ref="A47:A48"/>
    <mergeCell ref="B47:C47"/>
    <mergeCell ref="J25:K25"/>
    <mergeCell ref="L25:M25"/>
    <mergeCell ref="N25:O25"/>
    <mergeCell ref="P25:Q25"/>
    <mergeCell ref="A25:A26"/>
    <mergeCell ref="B25:C25"/>
    <mergeCell ref="D25:E25"/>
    <mergeCell ref="F25:G25"/>
    <mergeCell ref="H25:I25"/>
    <mergeCell ref="P3:Q3"/>
    <mergeCell ref="R3:S3"/>
    <mergeCell ref="L3:M3"/>
    <mergeCell ref="N3:O3"/>
    <mergeCell ref="A3:A4"/>
    <mergeCell ref="B3:C3"/>
    <mergeCell ref="D3:E3"/>
    <mergeCell ref="F3:G3"/>
    <mergeCell ref="H3:I3"/>
    <mergeCell ref="J3:K3"/>
  </mergeCells>
  <phoneticPr fontId="6"/>
  <pageMargins left="0.7" right="0.7" top="0.75" bottom="0.75" header="0.3" footer="0.3"/>
  <pageSetup paperSize="9" scale="72" fitToHeight="0" orientation="landscape" r:id="rId1"/>
  <rowBreaks count="1" manualBreakCount="1">
    <brk id="46" max="18" man="1"/>
  </rowBreaks>
  <colBreaks count="1" manualBreakCount="1">
    <brk id="1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8"/>
  <sheetViews>
    <sheetView workbookViewId="0">
      <selection activeCell="H26" sqref="H26"/>
    </sheetView>
  </sheetViews>
  <sheetFormatPr defaultRowHeight="13.5" x14ac:dyDescent="0.15"/>
  <cols>
    <col min="1" max="1" width="4.625" style="1" customWidth="1"/>
    <col min="2" max="5" width="12.625" style="1" customWidth="1"/>
    <col min="6" max="16384" width="9" style="1"/>
  </cols>
  <sheetData>
    <row r="1" spans="1:5" x14ac:dyDescent="0.15">
      <c r="A1" s="1" t="s">
        <v>250</v>
      </c>
    </row>
    <row r="2" spans="1:5" x14ac:dyDescent="0.15">
      <c r="E2" s="2" t="s">
        <v>429</v>
      </c>
    </row>
    <row r="3" spans="1:5" x14ac:dyDescent="0.15">
      <c r="A3" s="74" t="s">
        <v>375</v>
      </c>
      <c r="B3" s="96"/>
      <c r="C3" s="50" t="s">
        <v>376</v>
      </c>
      <c r="D3" s="46" t="s">
        <v>251</v>
      </c>
      <c r="E3" s="48" t="s">
        <v>252</v>
      </c>
    </row>
    <row r="4" spans="1:5" ht="10.5" customHeight="1" thickBot="1" x14ac:dyDescent="0.2">
      <c r="A4" s="97"/>
      <c r="B4" s="98"/>
      <c r="C4" s="12" t="s">
        <v>253</v>
      </c>
      <c r="D4" s="13" t="s">
        <v>253</v>
      </c>
      <c r="E4" s="14" t="s">
        <v>253</v>
      </c>
    </row>
    <row r="5" spans="1:5" ht="14.25" thickTop="1" x14ac:dyDescent="0.15">
      <c r="A5" s="99" t="s">
        <v>404</v>
      </c>
      <c r="B5" s="100"/>
      <c r="C5" s="15">
        <v>1615262</v>
      </c>
      <c r="D5" s="15">
        <v>792536</v>
      </c>
      <c r="E5" s="15">
        <v>822726</v>
      </c>
    </row>
    <row r="6" spans="1:5" x14ac:dyDescent="0.15">
      <c r="A6" s="94" t="s">
        <v>405</v>
      </c>
      <c r="B6" s="95"/>
      <c r="C6" s="15">
        <v>1650783</v>
      </c>
      <c r="D6" s="15">
        <v>811362</v>
      </c>
      <c r="E6" s="15">
        <v>839421</v>
      </c>
    </row>
    <row r="7" spans="1:5" x14ac:dyDescent="0.15">
      <c r="A7" s="94" t="s">
        <v>401</v>
      </c>
      <c r="B7" s="95"/>
      <c r="C7" s="15">
        <v>1645043</v>
      </c>
      <c r="D7" s="15">
        <v>808832</v>
      </c>
      <c r="E7" s="15">
        <v>836211</v>
      </c>
    </row>
    <row r="8" spans="1:5" x14ac:dyDescent="0.15">
      <c r="A8" s="94" t="s">
        <v>399</v>
      </c>
      <c r="B8" s="95"/>
      <c r="C8" s="15">
        <v>1638000</v>
      </c>
      <c r="D8" s="15">
        <v>805705</v>
      </c>
      <c r="E8" s="15">
        <v>832295</v>
      </c>
    </row>
    <row r="9" spans="1:5" x14ac:dyDescent="0.15">
      <c r="A9" s="94" t="s">
        <v>298</v>
      </c>
      <c r="B9" s="95"/>
      <c r="C9" s="15">
        <v>1630773</v>
      </c>
      <c r="D9" s="15">
        <v>802513</v>
      </c>
      <c r="E9" s="15">
        <v>828260</v>
      </c>
    </row>
    <row r="10" spans="1:5" x14ac:dyDescent="0.15">
      <c r="A10" s="94" t="s">
        <v>299</v>
      </c>
      <c r="B10" s="95"/>
      <c r="C10" s="18">
        <v>1623618</v>
      </c>
      <c r="D10" s="18">
        <v>799258</v>
      </c>
      <c r="E10" s="18">
        <v>824360</v>
      </c>
    </row>
    <row r="11" spans="1:5" x14ac:dyDescent="0.15">
      <c r="A11" s="94" t="s">
        <v>406</v>
      </c>
      <c r="B11" s="95"/>
      <c r="C11" s="18">
        <v>1617698</v>
      </c>
      <c r="D11" s="18">
        <v>796672</v>
      </c>
      <c r="E11" s="18">
        <v>821026</v>
      </c>
    </row>
    <row r="12" spans="1:5" x14ac:dyDescent="0.15">
      <c r="A12" s="101" t="s">
        <v>415</v>
      </c>
      <c r="B12" s="102"/>
      <c r="C12" s="16">
        <v>1609110</v>
      </c>
      <c r="D12" s="16">
        <v>792736</v>
      </c>
      <c r="E12" s="16">
        <v>816374</v>
      </c>
    </row>
    <row r="13" spans="1:5" x14ac:dyDescent="0.15">
      <c r="A13" s="94" t="s">
        <v>413</v>
      </c>
      <c r="B13" s="95"/>
      <c r="C13" s="15">
        <f>SUM(D13:E13)</f>
        <v>1597380</v>
      </c>
      <c r="D13" s="15">
        <f>D14+D27</f>
        <v>787161</v>
      </c>
      <c r="E13" s="15">
        <f>E14+E27</f>
        <v>810219</v>
      </c>
    </row>
    <row r="14" spans="1:5" x14ac:dyDescent="0.15">
      <c r="A14" s="9" t="s">
        <v>377</v>
      </c>
      <c r="B14" s="10"/>
      <c r="C14" s="15">
        <f>SUM(D14:E14)</f>
        <v>1365320</v>
      </c>
      <c r="D14" s="15">
        <f>SUM(D15:D26)</f>
        <v>671320</v>
      </c>
      <c r="E14" s="15">
        <f>SUM(E15:E26)</f>
        <v>694000</v>
      </c>
    </row>
    <row r="15" spans="1:5" x14ac:dyDescent="0.15">
      <c r="A15" s="9"/>
      <c r="B15" s="10" t="s">
        <v>254</v>
      </c>
      <c r="C15" s="15">
        <f>SUM(D15:E15)</f>
        <v>276655</v>
      </c>
      <c r="D15" s="15">
        <v>134003</v>
      </c>
      <c r="E15" s="15">
        <v>142652</v>
      </c>
    </row>
    <row r="16" spans="1:5" x14ac:dyDescent="0.15">
      <c r="A16" s="9"/>
      <c r="B16" s="10" t="s">
        <v>255</v>
      </c>
      <c r="C16" s="15">
        <f t="shared" ref="C16:C26" si="0">SUM(D16:E16)</f>
        <v>308377</v>
      </c>
      <c r="D16" s="15">
        <v>150554</v>
      </c>
      <c r="E16" s="15">
        <v>157823</v>
      </c>
    </row>
    <row r="17" spans="1:5" x14ac:dyDescent="0.15">
      <c r="A17" s="9"/>
      <c r="B17" s="10" t="s">
        <v>256</v>
      </c>
      <c r="C17" s="15">
        <f t="shared" si="0"/>
        <v>90078</v>
      </c>
      <c r="D17" s="15">
        <v>43197</v>
      </c>
      <c r="E17" s="15">
        <v>46881</v>
      </c>
    </row>
    <row r="18" spans="1:5" x14ac:dyDescent="0.15">
      <c r="A18" s="9"/>
      <c r="B18" s="10" t="s">
        <v>257</v>
      </c>
      <c r="C18" s="15">
        <f t="shared" si="0"/>
        <v>167809</v>
      </c>
      <c r="D18" s="15">
        <v>83972</v>
      </c>
      <c r="E18" s="15">
        <v>83837</v>
      </c>
    </row>
    <row r="19" spans="1:5" x14ac:dyDescent="0.15">
      <c r="A19" s="9"/>
      <c r="B19" s="10" t="s">
        <v>258</v>
      </c>
      <c r="C19" s="15">
        <f t="shared" si="0"/>
        <v>176903</v>
      </c>
      <c r="D19" s="15">
        <v>89972</v>
      </c>
      <c r="E19" s="15">
        <v>86931</v>
      </c>
    </row>
    <row r="20" spans="1:5" x14ac:dyDescent="0.15">
      <c r="A20" s="9"/>
      <c r="B20" s="10" t="s">
        <v>259</v>
      </c>
      <c r="C20" s="15">
        <f t="shared" si="0"/>
        <v>38516</v>
      </c>
      <c r="D20" s="15">
        <v>18614</v>
      </c>
      <c r="E20" s="15">
        <v>19902</v>
      </c>
    </row>
    <row r="21" spans="1:5" x14ac:dyDescent="0.15">
      <c r="A21" s="9"/>
      <c r="B21" s="10" t="s">
        <v>260</v>
      </c>
      <c r="C21" s="15">
        <f t="shared" si="0"/>
        <v>61609</v>
      </c>
      <c r="D21" s="15">
        <v>30712</v>
      </c>
      <c r="E21" s="15">
        <v>30897</v>
      </c>
    </row>
    <row r="22" spans="1:5" x14ac:dyDescent="0.15">
      <c r="A22" s="9"/>
      <c r="B22" s="10" t="s">
        <v>261</v>
      </c>
      <c r="C22" s="15">
        <f t="shared" si="0"/>
        <v>63482</v>
      </c>
      <c r="D22" s="15">
        <v>30986</v>
      </c>
      <c r="E22" s="15">
        <v>32496</v>
      </c>
    </row>
    <row r="23" spans="1:5" x14ac:dyDescent="0.15">
      <c r="A23" s="9"/>
      <c r="B23" s="10" t="s">
        <v>262</v>
      </c>
      <c r="C23" s="15">
        <f t="shared" si="0"/>
        <v>53676</v>
      </c>
      <c r="D23" s="15">
        <v>26250</v>
      </c>
      <c r="E23" s="15">
        <v>27426</v>
      </c>
    </row>
    <row r="24" spans="1:5" x14ac:dyDescent="0.15">
      <c r="A24" s="9"/>
      <c r="B24" s="10" t="s">
        <v>263</v>
      </c>
      <c r="C24" s="15">
        <f t="shared" si="0"/>
        <v>39253</v>
      </c>
      <c r="D24" s="15">
        <v>19375</v>
      </c>
      <c r="E24" s="15">
        <v>19878</v>
      </c>
    </row>
    <row r="25" spans="1:5" x14ac:dyDescent="0.15">
      <c r="A25" s="9"/>
      <c r="B25" s="10" t="s">
        <v>264</v>
      </c>
      <c r="C25" s="15">
        <f t="shared" si="0"/>
        <v>47664</v>
      </c>
      <c r="D25" s="15">
        <v>23392</v>
      </c>
      <c r="E25" s="15">
        <v>24272</v>
      </c>
    </row>
    <row r="26" spans="1:5" x14ac:dyDescent="0.15">
      <c r="A26" s="9"/>
      <c r="B26" s="10" t="s">
        <v>265</v>
      </c>
      <c r="C26" s="15">
        <f t="shared" si="0"/>
        <v>41298</v>
      </c>
      <c r="D26" s="15">
        <v>20293</v>
      </c>
      <c r="E26" s="15">
        <v>21005</v>
      </c>
    </row>
    <row r="27" spans="1:5" x14ac:dyDescent="0.15">
      <c r="A27" s="9" t="s">
        <v>378</v>
      </c>
      <c r="B27" s="10"/>
      <c r="C27" s="15">
        <f>SUM(D27:E27)</f>
        <v>232060</v>
      </c>
      <c r="D27" s="15">
        <f>D28+D31+D34+D38+D45+D50+D52</f>
        <v>115841</v>
      </c>
      <c r="E27" s="15">
        <f>E28+E31+E34+E38+E45+E50+E52</f>
        <v>116219</v>
      </c>
    </row>
    <row r="28" spans="1:5" x14ac:dyDescent="0.15">
      <c r="A28" s="9" t="s">
        <v>266</v>
      </c>
      <c r="B28" s="10"/>
      <c r="C28" s="15">
        <f t="shared" ref="C28:C57" si="1">SUM(D28:E28)</f>
        <v>30161</v>
      </c>
      <c r="D28" s="15">
        <f>SUM(D29:D30)</f>
        <v>15068</v>
      </c>
      <c r="E28" s="15">
        <f>SUM(E29:E30)</f>
        <v>15093</v>
      </c>
    </row>
    <row r="29" spans="1:5" x14ac:dyDescent="0.15">
      <c r="A29" s="9"/>
      <c r="B29" s="10" t="s">
        <v>267</v>
      </c>
      <c r="C29" s="15">
        <f t="shared" si="1"/>
        <v>12130</v>
      </c>
      <c r="D29" s="15">
        <v>6192</v>
      </c>
      <c r="E29" s="15">
        <v>5938</v>
      </c>
    </row>
    <row r="30" spans="1:5" x14ac:dyDescent="0.15">
      <c r="A30" s="9"/>
      <c r="B30" s="10" t="s">
        <v>268</v>
      </c>
      <c r="C30" s="15">
        <f t="shared" si="1"/>
        <v>18031</v>
      </c>
      <c r="D30" s="15">
        <v>8876</v>
      </c>
      <c r="E30" s="15">
        <v>9155</v>
      </c>
    </row>
    <row r="31" spans="1:5" x14ac:dyDescent="0.15">
      <c r="A31" s="9" t="s">
        <v>269</v>
      </c>
      <c r="B31" s="10"/>
      <c r="C31" s="15">
        <f t="shared" si="1"/>
        <v>2426</v>
      </c>
      <c r="D31" s="15">
        <f>SUM(D32:D33)</f>
        <v>1197</v>
      </c>
      <c r="E31" s="15">
        <f>SUM(E32:E33)</f>
        <v>1229</v>
      </c>
    </row>
    <row r="32" spans="1:5" x14ac:dyDescent="0.15">
      <c r="A32" s="9"/>
      <c r="B32" s="10" t="s">
        <v>270</v>
      </c>
      <c r="C32" s="15">
        <f t="shared" si="1"/>
        <v>912</v>
      </c>
      <c r="D32" s="15">
        <v>469</v>
      </c>
      <c r="E32" s="15">
        <v>443</v>
      </c>
    </row>
    <row r="33" spans="1:5" x14ac:dyDescent="0.15">
      <c r="A33" s="9"/>
      <c r="B33" s="10" t="s">
        <v>271</v>
      </c>
      <c r="C33" s="15">
        <f t="shared" si="1"/>
        <v>1514</v>
      </c>
      <c r="D33" s="15">
        <v>728</v>
      </c>
      <c r="E33" s="15">
        <v>786</v>
      </c>
    </row>
    <row r="34" spans="1:5" x14ac:dyDescent="0.15">
      <c r="A34" s="9" t="s">
        <v>272</v>
      </c>
      <c r="B34" s="10"/>
      <c r="C34" s="15">
        <f t="shared" si="1"/>
        <v>18216</v>
      </c>
      <c r="D34" s="15">
        <f>SUM(D35:D37)</f>
        <v>8929</v>
      </c>
      <c r="E34" s="15">
        <f>SUM(E35:E37)</f>
        <v>9287</v>
      </c>
    </row>
    <row r="35" spans="1:5" x14ac:dyDescent="0.15">
      <c r="A35" s="9"/>
      <c r="B35" s="10" t="s">
        <v>273</v>
      </c>
      <c r="C35" s="15">
        <f t="shared" si="1"/>
        <v>5961</v>
      </c>
      <c r="D35" s="15">
        <v>2934</v>
      </c>
      <c r="E35" s="15">
        <v>3027</v>
      </c>
    </row>
    <row r="36" spans="1:5" x14ac:dyDescent="0.15">
      <c r="A36" s="9"/>
      <c r="B36" s="10" t="s">
        <v>274</v>
      </c>
      <c r="C36" s="15">
        <f t="shared" si="1"/>
        <v>1486</v>
      </c>
      <c r="D36" s="15">
        <v>705</v>
      </c>
      <c r="E36" s="15">
        <v>781</v>
      </c>
    </row>
    <row r="37" spans="1:5" x14ac:dyDescent="0.15">
      <c r="A37" s="9"/>
      <c r="B37" s="10" t="s">
        <v>275</v>
      </c>
      <c r="C37" s="15">
        <f t="shared" si="1"/>
        <v>10769</v>
      </c>
      <c r="D37" s="15">
        <v>5290</v>
      </c>
      <c r="E37" s="15">
        <v>5479</v>
      </c>
    </row>
    <row r="38" spans="1:5" x14ac:dyDescent="0.15">
      <c r="A38" s="9" t="s">
        <v>276</v>
      </c>
      <c r="B38" s="10"/>
      <c r="C38" s="15">
        <f t="shared" si="1"/>
        <v>44256</v>
      </c>
      <c r="D38" s="15">
        <f>SUM(D39:D44)</f>
        <v>21883</v>
      </c>
      <c r="E38" s="15">
        <f>SUM(E39:E44)</f>
        <v>22373</v>
      </c>
    </row>
    <row r="39" spans="1:5" x14ac:dyDescent="0.15">
      <c r="A39" s="9"/>
      <c r="B39" s="10" t="s">
        <v>277</v>
      </c>
      <c r="C39" s="15">
        <f t="shared" si="1"/>
        <v>12846</v>
      </c>
      <c r="D39" s="15">
        <v>6264</v>
      </c>
      <c r="E39" s="15">
        <v>6582</v>
      </c>
    </row>
    <row r="40" spans="1:5" x14ac:dyDescent="0.15">
      <c r="A40" s="9"/>
      <c r="B40" s="10" t="s">
        <v>278</v>
      </c>
      <c r="C40" s="15">
        <f t="shared" si="1"/>
        <v>4631</v>
      </c>
      <c r="D40" s="15">
        <v>2296</v>
      </c>
      <c r="E40" s="15">
        <v>2335</v>
      </c>
    </row>
    <row r="41" spans="1:5" x14ac:dyDescent="0.15">
      <c r="A41" s="9"/>
      <c r="B41" s="10" t="s">
        <v>279</v>
      </c>
      <c r="C41" s="15">
        <f t="shared" si="1"/>
        <v>7832</v>
      </c>
      <c r="D41" s="15">
        <v>3919</v>
      </c>
      <c r="E41" s="15">
        <v>3913</v>
      </c>
    </row>
    <row r="42" spans="1:5" x14ac:dyDescent="0.15">
      <c r="A42" s="9"/>
      <c r="B42" s="10" t="s">
        <v>280</v>
      </c>
      <c r="C42" s="15">
        <f t="shared" si="1"/>
        <v>5107</v>
      </c>
      <c r="D42" s="15">
        <v>2599</v>
      </c>
      <c r="E42" s="15">
        <v>2508</v>
      </c>
    </row>
    <row r="43" spans="1:5" x14ac:dyDescent="0.15">
      <c r="A43" s="9"/>
      <c r="B43" s="10" t="s">
        <v>281</v>
      </c>
      <c r="C43" s="15">
        <f t="shared" si="1"/>
        <v>2862</v>
      </c>
      <c r="D43" s="15">
        <v>1395</v>
      </c>
      <c r="E43" s="15">
        <v>1467</v>
      </c>
    </row>
    <row r="44" spans="1:5" x14ac:dyDescent="0.15">
      <c r="A44" s="9"/>
      <c r="B44" s="10" t="s">
        <v>282</v>
      </c>
      <c r="C44" s="15">
        <f t="shared" si="1"/>
        <v>10978</v>
      </c>
      <c r="D44" s="15">
        <v>5410</v>
      </c>
      <c r="E44" s="15">
        <v>5568</v>
      </c>
    </row>
    <row r="45" spans="1:5" x14ac:dyDescent="0.15">
      <c r="A45" s="9" t="s">
        <v>283</v>
      </c>
      <c r="B45" s="10"/>
      <c r="C45" s="15">
        <f t="shared" si="1"/>
        <v>26869</v>
      </c>
      <c r="D45" s="15">
        <f>SUM(D46:D49)</f>
        <v>13085</v>
      </c>
      <c r="E45" s="15">
        <f>SUM(E46:E49)</f>
        <v>13784</v>
      </c>
    </row>
    <row r="46" spans="1:5" x14ac:dyDescent="0.15">
      <c r="A46" s="9"/>
      <c r="B46" s="10" t="s">
        <v>284</v>
      </c>
      <c r="C46" s="15">
        <f t="shared" si="1"/>
        <v>3546</v>
      </c>
      <c r="D46" s="15">
        <v>1735</v>
      </c>
      <c r="E46" s="15">
        <v>1811</v>
      </c>
    </row>
    <row r="47" spans="1:5" x14ac:dyDescent="0.15">
      <c r="A47" s="9"/>
      <c r="B47" s="10" t="s">
        <v>285</v>
      </c>
      <c r="C47" s="15">
        <f t="shared" si="1"/>
        <v>2643</v>
      </c>
      <c r="D47" s="15">
        <v>1249</v>
      </c>
      <c r="E47" s="15">
        <v>1394</v>
      </c>
    </row>
    <row r="48" spans="1:5" x14ac:dyDescent="0.15">
      <c r="A48" s="9"/>
      <c r="B48" s="10" t="s">
        <v>286</v>
      </c>
      <c r="C48" s="15">
        <f t="shared" si="1"/>
        <v>5512</v>
      </c>
      <c r="D48" s="15">
        <v>2741</v>
      </c>
      <c r="E48" s="15">
        <v>2771</v>
      </c>
    </row>
    <row r="49" spans="1:5" x14ac:dyDescent="0.15">
      <c r="A49" s="9"/>
      <c r="B49" s="10" t="s">
        <v>287</v>
      </c>
      <c r="C49" s="15">
        <f t="shared" si="1"/>
        <v>15168</v>
      </c>
      <c r="D49" s="15">
        <v>7360</v>
      </c>
      <c r="E49" s="15">
        <v>7808</v>
      </c>
    </row>
    <row r="50" spans="1:5" x14ac:dyDescent="0.15">
      <c r="A50" s="9" t="s">
        <v>288</v>
      </c>
      <c r="B50" s="10"/>
      <c r="C50" s="15">
        <f t="shared" si="1"/>
        <v>29826</v>
      </c>
      <c r="D50" s="15">
        <f>SUM(D51)</f>
        <v>14684</v>
      </c>
      <c r="E50" s="15">
        <f>SUM(E51)</f>
        <v>15142</v>
      </c>
    </row>
    <row r="51" spans="1:5" x14ac:dyDescent="0.15">
      <c r="A51" s="9"/>
      <c r="B51" s="10" t="s">
        <v>289</v>
      </c>
      <c r="C51" s="15">
        <f t="shared" si="1"/>
        <v>29826</v>
      </c>
      <c r="D51" s="15">
        <v>14684</v>
      </c>
      <c r="E51" s="15">
        <v>15142</v>
      </c>
    </row>
    <row r="52" spans="1:5" x14ac:dyDescent="0.15">
      <c r="A52" s="9" t="s">
        <v>296</v>
      </c>
      <c r="B52" s="10"/>
      <c r="C52" s="15">
        <f t="shared" si="1"/>
        <v>80306</v>
      </c>
      <c r="D52" s="15">
        <f>SUM(D53:D57)</f>
        <v>40995</v>
      </c>
      <c r="E52" s="15">
        <f>SUM(E53:E57)</f>
        <v>39311</v>
      </c>
    </row>
    <row r="53" spans="1:5" x14ac:dyDescent="0.15">
      <c r="A53" s="9"/>
      <c r="B53" s="10" t="s">
        <v>290</v>
      </c>
      <c r="C53" s="15">
        <f t="shared" si="1"/>
        <v>11703</v>
      </c>
      <c r="D53" s="15">
        <v>5869</v>
      </c>
      <c r="E53" s="15">
        <v>5834</v>
      </c>
    </row>
    <row r="54" spans="1:5" x14ac:dyDescent="0.15">
      <c r="A54" s="9"/>
      <c r="B54" s="10" t="s">
        <v>291</v>
      </c>
      <c r="C54" s="15">
        <f t="shared" si="1"/>
        <v>9095</v>
      </c>
      <c r="D54" s="15">
        <v>4547</v>
      </c>
      <c r="E54" s="15">
        <v>4548</v>
      </c>
    </row>
    <row r="55" spans="1:5" x14ac:dyDescent="0.15">
      <c r="A55" s="9"/>
      <c r="B55" s="10" t="s">
        <v>292</v>
      </c>
      <c r="C55" s="15">
        <f t="shared" si="1"/>
        <v>9084</v>
      </c>
      <c r="D55" s="15">
        <v>4605</v>
      </c>
      <c r="E55" s="15">
        <v>4479</v>
      </c>
    </row>
    <row r="56" spans="1:5" x14ac:dyDescent="0.15">
      <c r="A56" s="9"/>
      <c r="B56" s="10" t="s">
        <v>293</v>
      </c>
      <c r="C56" s="15">
        <f t="shared" si="1"/>
        <v>28943</v>
      </c>
      <c r="D56" s="15">
        <v>15178</v>
      </c>
      <c r="E56" s="15">
        <v>13765</v>
      </c>
    </row>
    <row r="57" spans="1:5" x14ac:dyDescent="0.15">
      <c r="A57" s="8"/>
      <c r="B57" s="11" t="s">
        <v>294</v>
      </c>
      <c r="C57" s="16">
        <f t="shared" si="1"/>
        <v>21481</v>
      </c>
      <c r="D57" s="16">
        <v>10796</v>
      </c>
      <c r="E57" s="16">
        <v>10685</v>
      </c>
    </row>
    <row r="58" spans="1:5" x14ac:dyDescent="0.15">
      <c r="E58" s="2" t="s">
        <v>295</v>
      </c>
    </row>
  </sheetData>
  <mergeCells count="10">
    <mergeCell ref="A10:B10"/>
    <mergeCell ref="A13:B13"/>
    <mergeCell ref="A3:B4"/>
    <mergeCell ref="A5:B5"/>
    <mergeCell ref="A6:B6"/>
    <mergeCell ref="A7:B7"/>
    <mergeCell ref="A8:B8"/>
    <mergeCell ref="A9:B9"/>
    <mergeCell ref="A12:B12"/>
    <mergeCell ref="A11:B1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18-1～3</vt:lpstr>
      <vt:lpstr>18-4</vt:lpstr>
      <vt:lpstr>18-5</vt:lpstr>
      <vt:lpstr>18-6</vt:lpstr>
      <vt:lpstr>18-7～12</vt:lpstr>
      <vt:lpstr>18-13</vt:lpstr>
      <vt:lpstr>18-14</vt:lpstr>
      <vt:lpstr>'18-13'!Print_Area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2024-03-18T07:19:12Z</cp:lastPrinted>
  <dcterms:created xsi:type="dcterms:W3CDTF">2021-03-08T01:01:22Z</dcterms:created>
  <dcterms:modified xsi:type="dcterms:W3CDTF">2024-03-18T07:19:15Z</dcterms:modified>
</cp:coreProperties>
</file>